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showInkAnnotation="0" updateLinks="never" hidePivotFieldList="1" autoCompressPictures="0"/>
  <mc:AlternateContent xmlns:mc="http://schemas.openxmlformats.org/markup-compatibility/2006">
    <mc:Choice Requires="x15">
      <x15ac:absPath xmlns:x15ac="http://schemas.microsoft.com/office/spreadsheetml/2010/11/ac" url="C:\Users\emilio.cotti\Desktop\PTPCT\PTPCT VCS-CONSORZIO\"/>
    </mc:Choice>
  </mc:AlternateContent>
  <xr:revisionPtr revIDLastSave="0" documentId="13_ncr:1_{9836762D-4C03-469B-A321-1C7BFAE5E970}" xr6:coauthVersionLast="47" xr6:coauthVersionMax="47" xr10:uidLastSave="{00000000-0000-0000-0000-000000000000}"/>
  <bookViews>
    <workbookView xWindow="-108" yWindow="-108" windowWidth="23256" windowHeight="13896" tabRatio="715" activeTab="4" xr2:uid="{00000000-000D-0000-FFFF-FFFF00000000}"/>
  </bookViews>
  <sheets>
    <sheet name="Allegato 3 - Mappatura" sheetId="37" r:id="rId1"/>
    <sheet name="Allegato 4 - Val. Tratt. Rischi" sheetId="35" r:id="rId2"/>
    <sheet name="Allegato 4-bis - Parametri" sheetId="38" r:id="rId3"/>
    <sheet name="Allegato 5 - Monitoraggio pubb." sheetId="40" r:id="rId4"/>
    <sheet name="Data input" sheetId="30" r:id="rId5"/>
  </sheets>
  <externalReferences>
    <externalReference r:id="rId6"/>
    <externalReference r:id="rId7"/>
    <externalReference r:id="rId8"/>
    <externalReference r:id="rId9"/>
    <externalReference r:id="rId10"/>
    <externalReference r:id="rId11"/>
    <externalReference r:id="rId12"/>
    <externalReference r:id="rId13"/>
  </externalReferences>
  <definedNames>
    <definedName name="_xlnm._FilterDatabase" localSheetId="1" hidden="1">'Allegato 4 - Val. Tratt. Rischi'!$A$6:$AM$92</definedName>
    <definedName name="_xlnm._FilterDatabase" localSheetId="3" hidden="1">'Allegato 5 - Monitoraggio pubb.'!$A$5:$K$108</definedName>
    <definedName name="_xlnm._FilterDatabase" localSheetId="4" hidden="1">'Data input'!$A$23:$C$52</definedName>
    <definedName name="_Order1" hidden="1">255</definedName>
    <definedName name="_Order2" hidden="1">0</definedName>
    <definedName name="a">#N/A</definedName>
    <definedName name="AA">#N/A</definedName>
    <definedName name="AAi">#N/A</definedName>
    <definedName name="AB">#N/A</definedName>
    <definedName name="ABi">#N/A</definedName>
    <definedName name="Alfa">#N/A</definedName>
    <definedName name="Annofinetab">#N/A</definedName>
    <definedName name="Annorif">#N/A</definedName>
    <definedName name="_xlnm.Print_Area" localSheetId="0">'Allegato 3 - Mappatura'!$A$1:$F$110</definedName>
    <definedName name="_xlnm.Print_Area" localSheetId="1">'Allegato 4 - Val. Tratt. Rischi'!$B$1:$L$14</definedName>
    <definedName name="_xlnm.Print_Area" localSheetId="2">'Allegato 4-bis - Parametri'!$A$1:$D$116</definedName>
    <definedName name="_xlnm.Print_Area" localSheetId="3">'Allegato 5 - Monitoraggio pubb.'!$A$1:$K$108</definedName>
    <definedName name="ASSUNZIONI_CE">#N/A</definedName>
    <definedName name="ASSUNZIONISP">#N/A</definedName>
    <definedName name="AVTi">#N/A</definedName>
    <definedName name="barrière">#N/A</definedName>
    <definedName name="barrière_2">#N/A</definedName>
    <definedName name="barrière_floor">#N/A</definedName>
    <definedName name="base_taux_fixe">#N/A</definedName>
    <definedName name="Beta">#N/A</definedName>
    <definedName name="bp10_ph1">#N/A</definedName>
    <definedName name="bp10_ph2">#N/A</definedName>
    <definedName name="calendar">#N/A</definedName>
    <definedName name="Canalevendita">#N/A</definedName>
    <definedName name="cap_ph1">#N/A</definedName>
    <definedName name="cap_ph2">#N/A</definedName>
    <definedName name="Capitale_circolante">#N/A</definedName>
    <definedName name="CE_Dollar">#N/A</definedName>
    <definedName name="CI0">#N/A</definedName>
    <definedName name="CITd">#N/A</definedName>
    <definedName name="cliente">#N/A</definedName>
    <definedName name="COAP">#N/A</definedName>
    <definedName name="Coeffcorrisp">#N/A</definedName>
    <definedName name="COFO">#N/A</definedName>
    <definedName name="Conto_Econ.In_dollari">#N/A</definedName>
    <definedName name="COP">#N/A</definedName>
    <definedName name="COTR">#N/A</definedName>
    <definedName name="d">#N/A</definedName>
    <definedName name="debut_dates">#N/A</definedName>
    <definedName name="debut_durées">#N/A</definedName>
    <definedName name="debut_FRF">#N/A</definedName>
    <definedName name="debut_infine_FRF">#N/A</definedName>
    <definedName name="debut_SEK">#N/A</definedName>
    <definedName name="debut_USD">#N/A</definedName>
    <definedName name="decrasing">#N/A</definedName>
    <definedName name="decrasing2">#N/A</definedName>
    <definedName name="Delta">#N/A</definedName>
    <definedName name="digi_ph1">#N/A</definedName>
    <definedName name="digi_ph2">#N/A</definedName>
    <definedName name="dklfh">#N/A</definedName>
    <definedName name="durate">#N/A</definedName>
    <definedName name="E12M">#N/A</definedName>
    <definedName name="E3M">#N/A</definedName>
    <definedName name="E6M">#N/A</definedName>
    <definedName name="ee">#N/A</definedName>
    <definedName name="EEFi">#N/A</definedName>
    <definedName name="EEP">#N/A</definedName>
    <definedName name="EEPi">#N/A</definedName>
    <definedName name="end_m">#N/A</definedName>
    <definedName name="end_operation">#N/A</definedName>
    <definedName name="end_period">#N/A</definedName>
    <definedName name="Epsilon">#N/A</definedName>
    <definedName name="Eta">#N/A</definedName>
    <definedName name="EU">6.55957</definedName>
    <definedName name="fabb_inv">#N/A</definedName>
    <definedName name="FAMi">#N/A</definedName>
    <definedName name="Fine_operatività">#N/A</definedName>
    <definedName name="firstamort">#N/A</definedName>
    <definedName name="Fixed">#N/A</definedName>
    <definedName name="fr_ph1">#N/A</definedName>
    <definedName name="fr_ph2">#N/A</definedName>
    <definedName name="fréquence_swap">#N/A</definedName>
    <definedName name="Gamma">#N/A</definedName>
    <definedName name="impieghi_da_finanziare">#N/A</definedName>
    <definedName name="In_dollari">#N/A</definedName>
    <definedName name="INDICATORI____Tassi_di_sviluppo">#N/A</definedName>
    <definedName name="INDICATORI_DI_REDDITIVITA">#N/A</definedName>
    <definedName name="INDICATORI_ECONOMICI">#N/A</definedName>
    <definedName name="Inflazione">#N/A</definedName>
    <definedName name="Initabanni">#N/A</definedName>
    <definedName name="Inizio_ammortamento">#N/A</definedName>
    <definedName name="Inizio_operatività">#N/A</definedName>
    <definedName name="interessi">#N/A</definedName>
    <definedName name="interessi_breve">#N/A</definedName>
    <definedName name="IRS10Y">#N/A</definedName>
    <definedName name="IRS15Y">#N/A</definedName>
    <definedName name="IRS20Y">#N/A</definedName>
    <definedName name="IRS25Y">#N/A</definedName>
    <definedName name="IRS2Y">#N/A</definedName>
    <definedName name="IRS30Y">#N/A</definedName>
    <definedName name="IRS5Y">#N/A</definedName>
    <definedName name="IT">#N/A</definedName>
    <definedName name="LFi">#N/A</definedName>
    <definedName name="LP">#N/A</definedName>
    <definedName name="LPi">#N/A</definedName>
    <definedName name="maturités">#N/A</definedName>
    <definedName name="Nprog">#N/A</definedName>
    <definedName name="ParA">#N/A</definedName>
    <definedName name="ParB">#N/A</definedName>
    <definedName name="Parg1">#N/A</definedName>
    <definedName name="Parg2">#N/A</definedName>
    <definedName name="Parg3">#N/A</definedName>
    <definedName name="ParGd">#N/A</definedName>
    <definedName name="ParMd">#N/A</definedName>
    <definedName name="ParPd">#N/A</definedName>
    <definedName name="ParQ">#N/A</definedName>
    <definedName name="Parro1">#N/A</definedName>
    <definedName name="Parro2">#N/A</definedName>
    <definedName name="Parro3">#N/A</definedName>
    <definedName name="ParRod">#N/A</definedName>
    <definedName name="periodes">#N/A</definedName>
    <definedName name="périodicité_euribor">#N/A</definedName>
    <definedName name="POPi">#N/A</definedName>
    <definedName name="Progetti">#N/A</definedName>
    <definedName name="PROSPETTO_DEI_FLUSSI_DI_CASSA">#N/A</definedName>
    <definedName name="PROSPETTO_DI_ANDAMENTO_DELLE_VENDITE">#N/A</definedName>
    <definedName name="pwoefù" hidden="1">{#N/A,#N/A,TRUE,"Proposal";#N/A,#N/A,TRUE,"Assumptions";#N/A,#N/A,TRUE,"Net Income";#N/A,#N/A,TRUE,"Balsheet";#N/A,#N/A,TRUE,"Capex";#N/A,#N/A,TRUE,"Volumes";#N/A,#N/A,TRUE,"Revenues";#N/A,#N/A,TRUE,"Var.Costs";#N/A,#N/A,TRUE,"Personnel";#N/A,#N/A,TRUE,"Other costs";#N/A,#N/A,TRUE,"MKTG and G&amp;A"}</definedName>
    <definedName name="QAmm1">#N/A</definedName>
    <definedName name="QAmm10">#N/A</definedName>
    <definedName name="QAmm11">#N/A</definedName>
    <definedName name="QAmm12">#N/A</definedName>
    <definedName name="QAmm2">#N/A</definedName>
    <definedName name="QAmm3">#N/A</definedName>
    <definedName name="QAmm4">#N/A</definedName>
    <definedName name="QAmm5">#N/A</definedName>
    <definedName name="QAmm6">#N/A</definedName>
    <definedName name="QAmm7">#N/A</definedName>
    <definedName name="QAmm8">#N/A</definedName>
    <definedName name="QAmm9">#N/A</definedName>
    <definedName name="QmediaAmm">#N/A</definedName>
    <definedName name="RAi">#N/A</definedName>
    <definedName name="RDi">#N/A</definedName>
    <definedName name="_xlnm.Recorder">#N/A</definedName>
    <definedName name="rétro">#N/A</definedName>
    <definedName name="RFi">#N/A</definedName>
    <definedName name="ricavi_gestione">#N/A</definedName>
    <definedName name="ricavi_op">#N/A</definedName>
    <definedName name="ricavi_operativi">#N/A</definedName>
    <definedName name="ricavi_vendita">#N/A</definedName>
    <definedName name="ricavi_vendita_new">#N/A</definedName>
    <definedName name="RicaviTMP">#N/A</definedName>
    <definedName name="roi">#N/A</definedName>
    <definedName name="RTi">#N/A</definedName>
    <definedName name="SP_storici">#N/A</definedName>
    <definedName name="star_m">#N/A</definedName>
    <definedName name="Start_Date">#N/A</definedName>
    <definedName name="start_operation">#N/A</definedName>
    <definedName name="start_period">#N/A</definedName>
    <definedName name="TassoRem">#N/A</definedName>
    <definedName name="TCOEFFCU">#N/A</definedName>
    <definedName name="TIMPDEP">#N/A</definedName>
    <definedName name="TIMPIANTI">#N/A</definedName>
    <definedName name="Tipo_proiezione">#N/A</definedName>
    <definedName name="tiptop">#N/A</definedName>
    <definedName name="_xlnm.Print_Titles" localSheetId="1">'Allegato 4 - Val. Tratt. Rischi'!$6:$6</definedName>
    <definedName name="today">#N/A</definedName>
    <definedName name="Tparm">#N/A</definedName>
    <definedName name="Tparp">#N/A</definedName>
    <definedName name="UTDM">#N/A</definedName>
    <definedName name="UTDMi">#N/A</definedName>
    <definedName name="UTFi">#N/A</definedName>
    <definedName name="UTT">#N/A</definedName>
    <definedName name="UTTi">#N/A</definedName>
    <definedName name="VA_Interessi_Payer">#N/A</definedName>
    <definedName name="Va_Interessi_Payer2">#N/A</definedName>
    <definedName name="VA_Interessi_Receiver">#N/A</definedName>
    <definedName name="van_swap">#N/A</definedName>
    <definedName name="VARIABILI_DI_INPUT">#N/A</definedName>
    <definedName name="Vcap1">#N/A</definedName>
    <definedName name="Vcap2">#N/A</definedName>
    <definedName name="Vcap9">#N/A</definedName>
    <definedName name="Vdigi1">#N/A</definedName>
    <definedName name="Vdigi2">#N/A</definedName>
    <definedName name="VE">#N/A</definedName>
    <definedName name="Vfloor">#N/A</definedName>
    <definedName name="VM_option">#N/A</definedName>
    <definedName name="VNT">#N/A</definedName>
    <definedName name="Volatilité_7">#N/A</definedName>
    <definedName name="Volatilité_9">#N/A</definedName>
    <definedName name="Volume">#N/A</definedName>
    <definedName name="w">#N/A</definedName>
    <definedName name="wrn.Danilo." hidden="1">{#N/A,#N/A,TRUE,"Main Issues";#N/A,#N/A,TRUE,"Income statement ($)"}</definedName>
    <definedName name="wrn.Modello." hidden="1">{#N/A,#N/A,TRUE,"Proposal";#N/A,#N/A,TRUE,"Assumptions";#N/A,#N/A,TRUE,"Net Income";#N/A,#N/A,TRUE,"Balsheet";#N/A,#N/A,TRUE,"Capex";#N/A,#N/A,TRUE,"Volumes";#N/A,#N/A,TRUE,"Revenues";#N/A,#N/A,TRUE,"Var.Costs";#N/A,#N/A,TRUE,"Personnel";#N/A,#N/A,TRUE,"Other costs";#N/A,#N/A,TRUE,"MKTG and G&amp;A"}</definedName>
  </definedNames>
  <calcPr calcId="191029"/>
  <fileRecoveryPr autoRecover="0"/>
  <extLst>
    <ext xmlns:x14="http://schemas.microsoft.com/office/spreadsheetml/2009/9/main" uri="{79F54976-1DA5-4618-B147-4CDE4B953A38}">
      <x14:workbookPr defaultImageDpi="32767"/>
    </ext>
  </extLst>
</workbook>
</file>

<file path=xl/calcChain.xml><?xml version="1.0" encoding="utf-8"?>
<calcChain xmlns="http://schemas.openxmlformats.org/spreadsheetml/2006/main">
  <c r="S21" i="35" l="1"/>
  <c r="T7" i="35" l="1"/>
  <c r="N8" i="35"/>
  <c r="M8" i="35"/>
  <c r="T11" i="35"/>
  <c r="T12" i="35"/>
  <c r="T13" i="35"/>
  <c r="T15" i="35"/>
  <c r="T18" i="35"/>
  <c r="T22" i="35"/>
  <c r="T24" i="35"/>
  <c r="T26" i="35"/>
  <c r="T27" i="35"/>
  <c r="T28" i="35"/>
  <c r="T32" i="35"/>
  <c r="T54" i="35"/>
  <c r="T61" i="35"/>
  <c r="T63" i="35"/>
  <c r="T65" i="35"/>
  <c r="T67" i="35"/>
  <c r="T70" i="35"/>
  <c r="T71" i="35"/>
  <c r="T72" i="35"/>
  <c r="T74" i="35"/>
  <c r="T75" i="35"/>
  <c r="T76" i="35"/>
  <c r="T77" i="35"/>
  <c r="R77" i="35"/>
  <c r="R8" i="35"/>
  <c r="R9" i="35"/>
  <c r="R10" i="35"/>
  <c r="R11" i="35"/>
  <c r="R12" i="35"/>
  <c r="R13" i="35"/>
  <c r="R14" i="35"/>
  <c r="R15" i="35"/>
  <c r="R16" i="35"/>
  <c r="R17" i="35"/>
  <c r="R18" i="35"/>
  <c r="R19" i="35"/>
  <c r="R21" i="35"/>
  <c r="R22" i="35"/>
  <c r="R23" i="35"/>
  <c r="R24" i="35"/>
  <c r="R25" i="35"/>
  <c r="R26" i="35"/>
  <c r="R27" i="35"/>
  <c r="R28" i="35"/>
  <c r="R29" i="35"/>
  <c r="R30" i="35"/>
  <c r="R31" i="35"/>
  <c r="R32" i="35"/>
  <c r="R33" i="35"/>
  <c r="R36" i="35"/>
  <c r="R37" i="35"/>
  <c r="R38" i="35"/>
  <c r="R39" i="35"/>
  <c r="R40" i="35"/>
  <c r="R41" i="35"/>
  <c r="R42" i="35"/>
  <c r="R43" i="35"/>
  <c r="R44" i="35"/>
  <c r="R45" i="35"/>
  <c r="R46" i="35"/>
  <c r="R47" i="35"/>
  <c r="R48" i="35"/>
  <c r="R49" i="35"/>
  <c r="R50" i="35"/>
  <c r="R51" i="35"/>
  <c r="R52" i="35"/>
  <c r="R53" i="35"/>
  <c r="R54" i="35"/>
  <c r="R55" i="35"/>
  <c r="R56" i="35"/>
  <c r="R57" i="35"/>
  <c r="R58" i="35"/>
  <c r="R59" i="35"/>
  <c r="R60" i="35"/>
  <c r="R61" i="35"/>
  <c r="R62" i="35"/>
  <c r="R63" i="35"/>
  <c r="R64" i="35"/>
  <c r="R65" i="35"/>
  <c r="R66" i="35"/>
  <c r="R67" i="35"/>
  <c r="R68" i="35"/>
  <c r="R69" i="35"/>
  <c r="R70" i="35"/>
  <c r="R71" i="35"/>
  <c r="R72" i="35"/>
  <c r="R73" i="35"/>
  <c r="R74" i="35"/>
  <c r="R75" i="35"/>
  <c r="R76" i="35"/>
  <c r="R7" i="35"/>
  <c r="M7" i="35"/>
  <c r="N7" i="35" s="1"/>
  <c r="M51" i="35"/>
  <c r="N51" i="35" s="1"/>
  <c r="S51" i="35" l="1"/>
  <c r="T51" i="35" s="1"/>
  <c r="S7" i="35"/>
  <c r="S8" i="35"/>
  <c r="T8" i="35" s="1"/>
  <c r="M19" i="35"/>
  <c r="N19" i="35" s="1"/>
  <c r="D23" i="30"/>
  <c r="M58" i="35"/>
  <c r="M59" i="35"/>
  <c r="M60" i="35"/>
  <c r="M61" i="35"/>
  <c r="M10" i="35"/>
  <c r="S19" i="35" l="1"/>
  <c r="T19" i="35" s="1"/>
  <c r="N58" i="35" a="1"/>
  <c r="N58" i="35" s="1"/>
  <c r="S58" i="35"/>
  <c r="T58" i="35" s="1"/>
  <c r="N61" i="35" a="1"/>
  <c r="N61" i="35" s="1"/>
  <c r="S61" i="35"/>
  <c r="N60" i="35" a="1"/>
  <c r="N60" i="35" s="1"/>
  <c r="S60" i="35"/>
  <c r="T60" i="35" s="1"/>
  <c r="N59" i="35" a="1"/>
  <c r="N59" i="35" s="1"/>
  <c r="S59" i="35"/>
  <c r="T59" i="35" s="1"/>
  <c r="N10" i="35" a="1"/>
  <c r="N10" i="35" s="1"/>
  <c r="S10" i="35"/>
  <c r="T10" i="35" s="1"/>
  <c r="M18" i="35" l="1"/>
  <c r="N18" i="35" l="1"/>
  <c r="S18" i="35"/>
  <c r="M52" i="35"/>
  <c r="M50" i="35"/>
  <c r="M47" i="35"/>
  <c r="M49" i="35"/>
  <c r="M48" i="35"/>
  <c r="M46" i="35"/>
  <c r="M45" i="35"/>
  <c r="M44" i="35"/>
  <c r="N49" i="35" l="1" a="1"/>
  <c r="N49" i="35" s="1"/>
  <c r="S49" i="35"/>
  <c r="T49" i="35" s="1"/>
  <c r="N46" i="35" a="1"/>
  <c r="N46" i="35" s="1"/>
  <c r="S46" i="35"/>
  <c r="T46" i="35" s="1"/>
  <c r="N50" i="35" a="1"/>
  <c r="N50" i="35" s="1"/>
  <c r="S50" i="35"/>
  <c r="T50" i="35" s="1"/>
  <c r="S52" i="35"/>
  <c r="T52" i="35" s="1"/>
  <c r="N45" i="35" a="1"/>
  <c r="N45" i="35" s="1"/>
  <c r="S45" i="35"/>
  <c r="T45" i="35" s="1"/>
  <c r="S48" i="35"/>
  <c r="T48" i="35" s="1"/>
  <c r="N47" i="35" a="1"/>
  <c r="N47" i="35" s="1"/>
  <c r="S47" i="35"/>
  <c r="T47" i="35" s="1"/>
  <c r="S44" i="35"/>
  <c r="T44" i="35" s="1"/>
  <c r="N44" i="35" a="1"/>
  <c r="N44" i="35" s="1"/>
  <c r="N48" i="35" a="1"/>
  <c r="N48" i="35" s="1"/>
  <c r="N52" i="35" a="1"/>
  <c r="N52" i="35" s="1"/>
  <c r="M21" i="35"/>
  <c r="N21" i="35" l="1"/>
  <c r="T21" i="35"/>
  <c r="M57" i="35"/>
  <c r="M56" i="35"/>
  <c r="S57" i="35" l="1"/>
  <c r="T57" i="35" s="1"/>
  <c r="S56" i="35"/>
  <c r="T56" i="35" s="1"/>
  <c r="N57" i="35" a="1"/>
  <c r="N57" i="35" s="1"/>
  <c r="N56" i="35" a="1"/>
  <c r="N56" i="35" s="1"/>
  <c r="M39" i="35"/>
  <c r="M38" i="35"/>
  <c r="M37" i="35"/>
  <c r="M36" i="35"/>
  <c r="S39" i="35" l="1"/>
  <c r="T39" i="35" s="1"/>
  <c r="S38" i="35"/>
  <c r="T38" i="35" s="1"/>
  <c r="S36" i="35"/>
  <c r="T36" i="35" s="1"/>
  <c r="S37" i="35"/>
  <c r="T37" i="35" s="1"/>
  <c r="N38" i="35" a="1"/>
  <c r="N38" i="35" s="1"/>
  <c r="N36" i="35" a="1"/>
  <c r="N36" i="35" s="1"/>
  <c r="N37" i="35" a="1"/>
  <c r="N37" i="35" s="1"/>
  <c r="N39" i="35" a="1"/>
  <c r="N39" i="35" s="1"/>
  <c r="M63" i="35"/>
  <c r="M62" i="35"/>
  <c r="S62" i="35" l="1"/>
  <c r="T62" i="35" s="1"/>
  <c r="S63" i="35"/>
  <c r="N63" i="35" a="1"/>
  <c r="N63" i="35" s="1"/>
  <c r="N62" i="35" a="1"/>
  <c r="N62" i="35" s="1"/>
  <c r="M17" i="35"/>
  <c r="S17" i="35" s="1"/>
  <c r="T17" i="35" s="1"/>
  <c r="M16" i="35"/>
  <c r="M15" i="35"/>
  <c r="M14" i="35"/>
  <c r="M13" i="35"/>
  <c r="M12" i="35"/>
  <c r="M11" i="35"/>
  <c r="M9" i="35"/>
  <c r="S12" i="35" l="1"/>
  <c r="S15" i="35"/>
  <c r="S13" i="35"/>
  <c r="S14" i="35"/>
  <c r="T14" i="35" s="1"/>
  <c r="S16" i="35"/>
  <c r="T16" i="35" s="1"/>
  <c r="S9" i="35"/>
  <c r="T9" i="35" s="1"/>
  <c r="S11" i="35"/>
  <c r="N17" i="35"/>
  <c r="N15" i="35" a="1"/>
  <c r="N15" i="35" s="1"/>
  <c r="N16" i="35" a="1"/>
  <c r="N16" i="35" s="1"/>
  <c r="N13" i="35" a="1"/>
  <c r="N13" i="35" s="1"/>
  <c r="N9" i="35" a="1"/>
  <c r="N9" i="35" s="1"/>
  <c r="N11" i="35" a="1"/>
  <c r="N11" i="35" s="1"/>
  <c r="N12" i="35" a="1"/>
  <c r="N12" i="35" s="1"/>
  <c r="N14" i="35" a="1"/>
  <c r="N14" i="35" s="1"/>
  <c r="M77" i="35"/>
  <c r="M76" i="35"/>
  <c r="M75" i="35"/>
  <c r="M74" i="35"/>
  <c r="M73" i="35"/>
  <c r="S75" i="35" l="1"/>
  <c r="S77" i="35"/>
  <c r="S73" i="35"/>
  <c r="T73" i="35" s="1"/>
  <c r="S74" i="35"/>
  <c r="S76" i="35"/>
  <c r="N73" i="35" a="1"/>
  <c r="N73" i="35" s="1"/>
  <c r="N74" i="35" a="1"/>
  <c r="N74" i="35" s="1"/>
  <c r="N75" i="35" a="1"/>
  <c r="N75" i="35" s="1"/>
  <c r="N76" i="35" a="1"/>
  <c r="N76" i="35" s="1"/>
  <c r="N77" i="35" a="1"/>
  <c r="N77" i="35" s="1"/>
  <c r="M69" i="35"/>
  <c r="M43" i="35"/>
  <c r="M72" i="35"/>
  <c r="M71" i="35"/>
  <c r="M70" i="35"/>
  <c r="S72" i="35" l="1"/>
  <c r="S69" i="35"/>
  <c r="T69" i="35" s="1"/>
  <c r="S70" i="35"/>
  <c r="S71" i="35"/>
  <c r="S43" i="35"/>
  <c r="T43" i="35" s="1"/>
  <c r="N69" i="35" a="1"/>
  <c r="N69" i="35" s="1"/>
  <c r="N70" i="35" a="1"/>
  <c r="N70" i="35" s="1"/>
  <c r="N71" i="35" a="1"/>
  <c r="N71" i="35" s="1"/>
  <c r="N72" i="35" a="1"/>
  <c r="N72" i="35" s="1"/>
  <c r="N43" i="35" a="1"/>
  <c r="N43" i="35" s="1"/>
  <c r="M55" i="35"/>
  <c r="M54" i="35"/>
  <c r="M53" i="35"/>
  <c r="M41" i="35"/>
  <c r="M40" i="35"/>
  <c r="M64" i="35"/>
  <c r="M68" i="35"/>
  <c r="M67" i="35"/>
  <c r="M66" i="35"/>
  <c r="M65" i="35"/>
  <c r="S66" i="35" l="1"/>
  <c r="T66" i="35" s="1"/>
  <c r="S68" i="35"/>
  <c r="T68" i="35" s="1"/>
  <c r="S40" i="35"/>
  <c r="T40" i="35" s="1"/>
  <c r="S54" i="35"/>
  <c r="S41" i="35"/>
  <c r="T41" i="35" s="1"/>
  <c r="S55" i="35"/>
  <c r="T55" i="35" s="1"/>
  <c r="S64" i="35"/>
  <c r="T64" i="35" s="1"/>
  <c r="S53" i="35"/>
  <c r="T53" i="35" s="1"/>
  <c r="S67" i="35"/>
  <c r="S65" i="35"/>
  <c r="N67" i="35" a="1"/>
  <c r="N67" i="35" s="1"/>
  <c r="N41" i="35" a="1"/>
  <c r="N41" i="35" s="1"/>
  <c r="N53" i="35" a="1"/>
  <c r="N53" i="35" s="1"/>
  <c r="N54" i="35" a="1"/>
  <c r="N54" i="35" s="1"/>
  <c r="N66" i="35" a="1"/>
  <c r="N66" i="35" s="1"/>
  <c r="N40" i="35" a="1"/>
  <c r="N40" i="35" s="1"/>
  <c r="N68" i="35" a="1"/>
  <c r="N68" i="35" s="1"/>
  <c r="N55" i="35" a="1"/>
  <c r="N55" i="35" s="1"/>
  <c r="N64" i="35" a="1"/>
  <c r="N64" i="35" s="1"/>
  <c r="N65" i="35" a="1"/>
  <c r="N65" i="35" s="1"/>
  <c r="M33" i="35"/>
  <c r="M32" i="35"/>
  <c r="M31" i="35"/>
  <c r="M30" i="35"/>
  <c r="M29" i="35"/>
  <c r="M28" i="35"/>
  <c r="M27" i="35"/>
  <c r="M26" i="35"/>
  <c r="M25" i="35"/>
  <c r="M24" i="35"/>
  <c r="M23" i="35"/>
  <c r="M22" i="35"/>
  <c r="S29" i="35" l="1"/>
  <c r="T29" i="35" s="1"/>
  <c r="S31" i="35"/>
  <c r="T31" i="35" s="1"/>
  <c r="S28" i="35"/>
  <c r="S30" i="35"/>
  <c r="T30" i="35" s="1"/>
  <c r="S33" i="35"/>
  <c r="T33" i="35" s="1"/>
  <c r="S23" i="35"/>
  <c r="T23" i="35" s="1"/>
  <c r="S24" i="35"/>
  <c r="S32" i="35"/>
  <c r="S25" i="35"/>
  <c r="T25" i="35" s="1"/>
  <c r="S26" i="35"/>
  <c r="S22" i="35"/>
  <c r="S27" i="35"/>
  <c r="N29" i="35" a="1"/>
  <c r="N29" i="35" s="1"/>
  <c r="N22" i="35" a="1"/>
  <c r="N22" i="35" s="1"/>
  <c r="N30" i="35" a="1"/>
  <c r="N30" i="35" s="1"/>
  <c r="N24" i="35" a="1"/>
  <c r="N24" i="35" s="1"/>
  <c r="N32" i="35" a="1"/>
  <c r="N32" i="35" s="1"/>
  <c r="N27" i="35" a="1"/>
  <c r="N27" i="35" s="1"/>
  <c r="N23" i="35" a="1"/>
  <c r="N23" i="35" s="1"/>
  <c r="N31" i="35" a="1"/>
  <c r="N31" i="35" s="1"/>
  <c r="N25" i="35" a="1"/>
  <c r="N25" i="35" s="1"/>
  <c r="N33" i="35" a="1"/>
  <c r="N33" i="35" s="1"/>
  <c r="N26" i="35" a="1"/>
  <c r="N26" i="35" s="1"/>
  <c r="N28" i="35" a="1"/>
  <c r="N28" i="35" s="1"/>
  <c r="M42" i="35"/>
  <c r="S42" i="35" l="1"/>
  <c r="T42" i="35" s="1"/>
  <c r="N42" i="35" a="1"/>
  <c r="N42" i="35" s="1"/>
  <c r="D56" i="30" l="1"/>
</calcChain>
</file>

<file path=xl/metadata.xml><?xml version="1.0" encoding="utf-8"?>
<metadata xmlns="http://schemas.openxmlformats.org/spreadsheetml/2006/main">
  <metadataTypes count="1">
    <metadataType name="XLDAPR" minSupportedVersion="120000" copy="1" pasteAll="1" pasteValues="1" merge="1" splitFirst="1" rowColShift="1" clearFormats="1" clearComments="1" assign="1" coerce="1" cellMeta="1"/>
  </metadataTypes>
  <futureMetadata name="XLDAPR" count="1">
    <bk>
      <extLst>
        <ext xmlns:xda="http://schemas.microsoft.com/office/spreadsheetml/2017/dynamicarray"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<sst xmlns="http://schemas.openxmlformats.org/spreadsheetml/2006/main" count="1631" uniqueCount="845">
  <si>
    <t>Frequenza</t>
  </si>
  <si>
    <t>Alto</t>
  </si>
  <si>
    <t>Frequente</t>
  </si>
  <si>
    <t>Critico</t>
  </si>
  <si>
    <t>Si da aggiornare</t>
  </si>
  <si>
    <t>Poco frequente</t>
  </si>
  <si>
    <t>Adeguato</t>
  </si>
  <si>
    <t>Accettabile</t>
  </si>
  <si>
    <t>Remota</t>
  </si>
  <si>
    <t>Medio</t>
  </si>
  <si>
    <t>Trascurabile</t>
  </si>
  <si>
    <t>Si adeguata</t>
  </si>
  <si>
    <t>No</t>
  </si>
  <si>
    <t>Molto frequente</t>
  </si>
  <si>
    <t>Basso</t>
  </si>
  <si>
    <t>Impatto</t>
  </si>
  <si>
    <t>Rischio lordo</t>
  </si>
  <si>
    <t>rating</t>
  </si>
  <si>
    <t>Esistenza procedura/regolamenti</t>
  </si>
  <si>
    <t>Attività di mitigazione</t>
  </si>
  <si>
    <t>Revisione Processo</t>
  </si>
  <si>
    <t>Revisione Contratti</t>
  </si>
  <si>
    <t>Sì</t>
  </si>
  <si>
    <t>-</t>
  </si>
  <si>
    <t>Annuale</t>
  </si>
  <si>
    <t>Semestrale</t>
  </si>
  <si>
    <t>Trimestrale</t>
  </si>
  <si>
    <t>Quadrimestrale</t>
  </si>
  <si>
    <t>Mensile</t>
  </si>
  <si>
    <t>Settimanale</t>
  </si>
  <si>
    <t>Giornaliero</t>
  </si>
  <si>
    <t>Implementazione Controllo</t>
  </si>
  <si>
    <t>Ottimizzazione Struttura Organizzativa</t>
  </si>
  <si>
    <t>Test del Controllo</t>
  </si>
  <si>
    <t>Positivo</t>
  </si>
  <si>
    <t>Negativo</t>
  </si>
  <si>
    <t>Ad Hoc</t>
  </si>
  <si>
    <t>Implementazione o adeguamento Sistemi Informatici</t>
  </si>
  <si>
    <t>N/A</t>
  </si>
  <si>
    <t>Stipula contratto Assicurazione</t>
  </si>
  <si>
    <t>Revisione norme e disposizioni aziendali (linee guida, circolari, procedure, istruzioni operative, linee metodologiche, ecc.): esistenza, diffusione, conoscenza e aggiornamento</t>
  </si>
  <si>
    <t>Emanazione norme e disposizioni aziendali (linee guida, circolari, procedure, istruzioni operative, linee metodologiche, ecc.): esistenza, diffusione, conoscenza e aggiornamento</t>
  </si>
  <si>
    <t>Definizione o revisione strumenti organizzativi (ordini di servizio, comunicazioni organizzative, mansionari, job description, ecc.)</t>
  </si>
  <si>
    <t>Definizione programmi di formazione e addestramento</t>
  </si>
  <si>
    <t>Introdurre Segretion of Duties (SOD)</t>
  </si>
  <si>
    <t>Status</t>
  </si>
  <si>
    <t>In corso</t>
  </si>
  <si>
    <t>Da avviare</t>
  </si>
  <si>
    <t>Concluso</t>
  </si>
  <si>
    <t>Interventi qualiquanti</t>
  </si>
  <si>
    <t>Fattore abilitante</t>
  </si>
  <si>
    <t>Rilevanza ed impatto economico</t>
  </si>
  <si>
    <t>Regolementazione del processo</t>
  </si>
  <si>
    <t>Il Responsabile del Processo collabora nella mappatura e identificazione dei rischi?</t>
  </si>
  <si>
    <t>Il Processo è discrezionale</t>
  </si>
  <si>
    <t>Parzialmente</t>
  </si>
  <si>
    <t>Esiste una Segregazione delle Attività?</t>
  </si>
  <si>
    <t>Misure di trasparenza</t>
  </si>
  <si>
    <t>Regolamentazione</t>
  </si>
  <si>
    <t>Misure da Implementare</t>
  </si>
  <si>
    <t>Controllo</t>
  </si>
  <si>
    <t>Trasparenza</t>
  </si>
  <si>
    <t>Definizione e Promozione dell'etica e della trasparenza</t>
  </si>
  <si>
    <t>Semplificazione</t>
  </si>
  <si>
    <t>Formazione</t>
  </si>
  <si>
    <t>Sensibilizzazione e Partecipazione</t>
  </si>
  <si>
    <t>Rotazione</t>
  </si>
  <si>
    <t>Segnalazione e Protezione</t>
  </si>
  <si>
    <t>Disciplina conflitto di interessi</t>
  </si>
  <si>
    <t>Regolazione con Rappresentanti interessi</t>
  </si>
  <si>
    <t>Nessuna</t>
  </si>
  <si>
    <t>Nullo</t>
  </si>
  <si>
    <t>Sovra o sottostima del fabbisogno di risorse umane</t>
  </si>
  <si>
    <t>Rendicontazione non veritiera delle attività e/o della destinazione dei fondi</t>
  </si>
  <si>
    <t>Ammissione dei candidati</t>
  </si>
  <si>
    <t>Agevolazione di alcuni
candidati</t>
  </si>
  <si>
    <t xml:space="preserve">Pagamento emolumenti a personale
dipendente </t>
  </si>
  <si>
    <t>Gestione del Lavoro Somministrato</t>
  </si>
  <si>
    <t>Gestione degli incrementi retributivi e di livello</t>
  </si>
  <si>
    <t>Approvazione graduatoria e nomina
vincitore/vincitori</t>
  </si>
  <si>
    <t>Gestione crediti</t>
  </si>
  <si>
    <t>Mancata manutenzione delle anagrafiche in occasione di modifiche.
Non corretta attribuzione del conto cliente in fase di rendicontazione dell’incasso.</t>
  </si>
  <si>
    <t>Gestione del budget</t>
  </si>
  <si>
    <t>RPCT</t>
  </si>
  <si>
    <t xml:space="preserve">Nomina Commissione Giudicatrice </t>
  </si>
  <si>
    <t xml:space="preserve">Valutazione delle offerte </t>
  </si>
  <si>
    <t xml:space="preserve">Verifica di anomalia delle offerte </t>
  </si>
  <si>
    <t>Scelta delle testate giornalistiche o dei media sulla base di interessi personali</t>
  </si>
  <si>
    <t>Gestione manutenzioni ordinarie e straordinarie</t>
  </si>
  <si>
    <t>Adozione di un provvedimento di ritiro (revoca/annullamento) del bando senza congrua motivazione al fine di bloccare una gara il cui risultato si sia rivelato diverso da quello atteso.</t>
  </si>
  <si>
    <t>Alterazioni o omissioni delle verifiche al fine di favorire un aggiudicatario privo di requisiti; Alterazioni dei contenuti delle verifiche al fine di favorire altri operatori economici diversi dall'aggiudicatario; Immotivato ritardo nella formalizzazione del provvedimento di aggiudicazione e/o nella stipula del contratto.</t>
  </si>
  <si>
    <t>Efficace</t>
  </si>
  <si>
    <t>Prevalentemente Efficace</t>
  </si>
  <si>
    <t>Prevalentemente Adeguato</t>
  </si>
  <si>
    <t>Disegno delle misure</t>
  </si>
  <si>
    <t>Prevalentemente Inefficace</t>
  </si>
  <si>
    <t>Inefficace</t>
  </si>
  <si>
    <t>Prevalentemente Inadeguato</t>
  </si>
  <si>
    <t xml:space="preserve"> Inadeguato</t>
  </si>
  <si>
    <t>Efficacia misure</t>
  </si>
  <si>
    <t>Omesso o carente controllo sui requisiti di inconferibilità e incompatibilità</t>
  </si>
  <si>
    <t>Omesso o carente controllo sui conflitti di interesse</t>
  </si>
  <si>
    <t xml:space="preserve">Carenza dei requisiti in capo ai candidati normativamente previsti
</t>
  </si>
  <si>
    <t>Nomina commissione selezionatrice</t>
  </si>
  <si>
    <t>Irregolare composizione commissione al fine di favorire alcuni candidati (nei casi ove le modalità di composizione delle (commissioni non siano espressamente previste
dalla normativa vigente)</t>
  </si>
  <si>
    <t xml:space="preserve">Danni d'immagine per comportamenti scorretti posti in essere da esponenti della Società.
</t>
  </si>
  <si>
    <t>Nomina Amministratori Società/Dirigenti/membri commissione aggiudicatrice</t>
  </si>
  <si>
    <t>Non osservanza di leggi e disposizioni di CCNL</t>
  </si>
  <si>
    <t xml:space="preserve">Il processo presenta misure interne sufficienti a ridurre l'esposizione al rischio. 
</t>
  </si>
  <si>
    <t>Reati nei Rapporti con la PA</t>
  </si>
  <si>
    <t>Reati Societari/Reati Tributari</t>
  </si>
  <si>
    <t>Reati colposi in violazione delle norme in materia di salute e sicurezza sul lavoro</t>
  </si>
  <si>
    <t>Delitti contro la personalità individuale</t>
  </si>
  <si>
    <t>Delitti Informatici</t>
  </si>
  <si>
    <t>Induzione a non rendere dichiarazioni o a rendere dichiarazioni mendaci all'autorità giudiziaria</t>
  </si>
  <si>
    <t>Delitti contro l'industria e il commercio, reati di contraffazione e violazione del diritto di autore</t>
  </si>
  <si>
    <t>Reati Ambientali</t>
  </si>
  <si>
    <t>Reati di Corruzione tra privati</t>
  </si>
  <si>
    <t>Autoriciclaggio</t>
  </si>
  <si>
    <t>La Metodologia di Risk Assessment è in corso di  predisposizione.</t>
  </si>
  <si>
    <t>RISK ASSESSMENT 231</t>
  </si>
  <si>
    <t xml:space="preserve">Assenza di pubblicità della documentazione afferente alle documentazioni complementari; Immotivata concessione di proroghe rispetto al termine previsto dal bando </t>
  </si>
  <si>
    <t xml:space="preserve">
Eccesso di potere discrezionale alla Commissione Giudicatrice.
</t>
  </si>
  <si>
    <t>Selezionare il 10% degli affidamenti il cui importo di poco inferiore alla soglia minima.
Verificare gli operatori economici più ricorrenti
Verificare il valore degli acquisti fatti fuori MEPA.</t>
  </si>
  <si>
    <t>Verifica  RPCT</t>
  </si>
  <si>
    <t xml:space="preserve">Assenza di criteri motivazionali sufficienti a rendere trasparente l'iter logico seguito nell'attribuzione dei punteggi discrezionali nonché una valutazione dell'offerta non chiara/trasparente/giustificata </t>
  </si>
  <si>
    <t>Valutazione non adeguata da parte dei RUP o eventualmente integrato dalla commissione.
Assenza di adeguata motivazione sul giudizio di  non congruità dell'offerta, nonostante la sufficienza e pertinenza delle giustificazioni addotte dal concorrente o l'accettazione di giustificazioni di cui non si sia verificata la fondatezza.</t>
  </si>
  <si>
    <t>Reati Transnazionali, Delitti Con Finalità Di Terrorismo O Di Eversione Dell’ordine Democratico, Reati Di Ricettazione E Riciclaggio, Criminalità Organizzata E Delitti Di Cui Al D.Lgs. 286/98, T.U. Sull’immigrazione</t>
  </si>
  <si>
    <t>Selezionare il 10% degli appalti il cui valore è inferiore alla soglia minima.
Verificare che i soggetti invitati a partecipare alla nuova procedura non corrispondano con aggiudicatari della precedente gara attraverso l'analisi delle seguenti informazioni:
- Oggetto del bando
- Invitati ultima procedura
- Aggiudicatario penultima gara</t>
  </si>
  <si>
    <t>Il processo presenta misure interne sufficienti a ridurre l'esposizione al rischio. 
Tuttavia si ritiene che possa essere rafforzato con una misura ulteriore e specifica.</t>
  </si>
  <si>
    <t>Analisi delle esigenze di acquisto consulenze e collaborazioni</t>
  </si>
  <si>
    <t xml:space="preserve">Omessa verifica circa la sussistenza di professionalità idonee a ricoprire l'incarico all'interno della Società  prima dell'indizione della selezione </t>
  </si>
  <si>
    <t>Individuazione e analisi delle situazioni di conflitto di interesse</t>
  </si>
  <si>
    <t>CONTRATTI PUBBLICI</t>
  </si>
  <si>
    <t>ALLEGATO 4</t>
  </si>
  <si>
    <t>VALUTAZIONE DEL RISCHIO (IDENTIFICAZIONE - ANALISI - PONDERAZIONE)</t>
  </si>
  <si>
    <t>A1</t>
  </si>
  <si>
    <t>AREA DI RISCHIO</t>
  </si>
  <si>
    <t>PROCESSO</t>
  </si>
  <si>
    <t xml:space="preserve">REGISTRO DEGLI EVENTI RISCHIOSI </t>
  </si>
  <si>
    <t>RATING MEDIO PROBABILITÀ</t>
  </si>
  <si>
    <t>VALUTAZIONE PROBABILITÀ</t>
  </si>
  <si>
    <t>VALUTAZIONE RISCHIO</t>
  </si>
  <si>
    <t>RISCHIO POTENZIALE</t>
  </si>
  <si>
    <t>UFFICIO APPALTI E CONTRATTI</t>
  </si>
  <si>
    <t>MAPPATURA DEI PROCESSI E REGISTRO EVENTI RISCHIOSI</t>
  </si>
  <si>
    <t xml:space="preserve">VALUTAZIONE DEL RISCHIO </t>
  </si>
  <si>
    <t>TRATTAMENTO DEL RISCHIO</t>
  </si>
  <si>
    <t>A2</t>
  </si>
  <si>
    <t>A3</t>
  </si>
  <si>
    <t>A4</t>
  </si>
  <si>
    <t>Progettazione dell'appalto</t>
  </si>
  <si>
    <t>A5</t>
  </si>
  <si>
    <t>Nomina seggio di gara</t>
  </si>
  <si>
    <t>A6</t>
  </si>
  <si>
    <t>A7</t>
  </si>
  <si>
    <t>A8</t>
  </si>
  <si>
    <t>A9</t>
  </si>
  <si>
    <t>A10</t>
  </si>
  <si>
    <t>Annullamento o revoca della procedura ad evidenza pubblica</t>
  </si>
  <si>
    <t>Aggiudicazione dell'appalto</t>
  </si>
  <si>
    <t>Esecuzione del contratto</t>
  </si>
  <si>
    <t>Incarichi professionali esterni</t>
  </si>
  <si>
    <t>Banche dati</t>
  </si>
  <si>
    <t>A11</t>
  </si>
  <si>
    <t>A12</t>
  </si>
  <si>
    <t>A13</t>
  </si>
  <si>
    <t>A14</t>
  </si>
  <si>
    <t>ACQUISIZIONE E GESTIONE DEL PERSONALE</t>
  </si>
  <si>
    <t>B1</t>
  </si>
  <si>
    <t xml:space="preserve">Definizione del piano di assunzioni sulla base del fabbisogno di risorse umane in relazione agli obiettivi strategici ed ai fabbisogni delle varie funzioni aziendali </t>
  </si>
  <si>
    <t>Reclutamento attraverso selezione pubblica</t>
  </si>
  <si>
    <t>B2</t>
  </si>
  <si>
    <t>B3</t>
  </si>
  <si>
    <t>UFFICIO RISORSE UMANE</t>
  </si>
  <si>
    <t>Previsione requisiti personalizzati e soggettivi al fine di favorire un candidato. Non adeguata diffusione del bando/avviso. Carenza dei requisiti richiesti ma eguale ammissione dei candidati in ottica di favoritismo. Irregolare composizione commissione al fine di favorire alcuni candidati (nei casi ove le modalità di composizione delle (commissioni non siano espressamente previste dalla normativa vigente). Agevolazione di alcuni canditdati</t>
  </si>
  <si>
    <t>Gestione paghe</t>
  </si>
  <si>
    <t>Gestione presenze</t>
  </si>
  <si>
    <t>Mancato controllo per interesse di parte. Falsa attestazione della presenza. Manomissione delle timbrature.</t>
  </si>
  <si>
    <t>Gestione giuridica del personale</t>
  </si>
  <si>
    <t>Gestione benefit e premialità</t>
  </si>
  <si>
    <t>Vantaggi e benefici economici accordati impropriamente (rimborsi spese, buoni pasto, benefit). Vantaggi economici accordati impropriamente.</t>
  </si>
  <si>
    <t>Sistema sanzionatorio</t>
  </si>
  <si>
    <t>Tirocini di formazione e orientamento Scuole secondarie 2° (CON o SENZA contributo economico)</t>
  </si>
  <si>
    <t>Tirocini richiesti da Scuole/Università/Centri Formazione (CON o SENZA contributo economico)</t>
  </si>
  <si>
    <t xml:space="preserve">Nessuno </t>
  </si>
  <si>
    <t>B4</t>
  </si>
  <si>
    <t>B5</t>
  </si>
  <si>
    <t>B6</t>
  </si>
  <si>
    <t>B7</t>
  </si>
  <si>
    <t>B8</t>
  </si>
  <si>
    <t>B9</t>
  </si>
  <si>
    <t>B10</t>
  </si>
  <si>
    <t>B11</t>
  </si>
  <si>
    <t>B12</t>
  </si>
  <si>
    <t>C1</t>
  </si>
  <si>
    <t>C2</t>
  </si>
  <si>
    <t>C3</t>
  </si>
  <si>
    <t>Predisposizione del bilancio</t>
  </si>
  <si>
    <t>Mancata   osservanza   principi   contabili   e   termini previsti per regolamento o per legge. Superficialità nel monitoraggio dell’avvenuta consuntivazione di costi da parte degli uffici preposti e dell’avvenuta fatturazione dei DDT di vendita emessi. Determinazione delle scritture di assestamento non in linea con i criteri definiti o determinazione delle stesse in maniera superficiale.</t>
  </si>
  <si>
    <t>GESTIONE DELLE ENTRATE - DELLE SPESE - DEL PATRIMONIO</t>
  </si>
  <si>
    <t>Gestione inventario beni mobili e ricognizione patrimonio immobiliare</t>
  </si>
  <si>
    <t>C4</t>
  </si>
  <si>
    <t>C5</t>
  </si>
  <si>
    <t>C6</t>
  </si>
  <si>
    <t>Ciclo attivo - Fatturazione</t>
  </si>
  <si>
    <t>Ciclo passivo - Fatturazione</t>
  </si>
  <si>
    <t>Gestione degli incassi</t>
  </si>
  <si>
    <t>Pagamenti</t>
  </si>
  <si>
    <t>C7</t>
  </si>
  <si>
    <t>C8</t>
  </si>
  <si>
    <t>C10</t>
  </si>
  <si>
    <t>Mancato o parziale esecuzione dei controlli previsti. Mancata verifica della regolarità contributiva attraverso la richiesta del DURC nei termini stabili per Legge. Mancata verifica di inadempienze presso l'Agenzia delle Entrate.</t>
  </si>
  <si>
    <t>Richieste di manutenzione ordinaria e straordinaria non in linea con le esigenze aziendali.</t>
  </si>
  <si>
    <t>D1</t>
  </si>
  <si>
    <t>INCARICHI E NOMINE</t>
  </si>
  <si>
    <t>Membri commissione selezionatrice/titolari di incarichi consulenziali</t>
  </si>
  <si>
    <t>AFFIDAMENTO INCARICHI DI COLLABORAZIONE E CONSULENZA</t>
  </si>
  <si>
    <t>E1</t>
  </si>
  <si>
    <t>E2</t>
  </si>
  <si>
    <t>E3</t>
  </si>
  <si>
    <t>Supporto giuridico e pareri legali</t>
  </si>
  <si>
    <t>E4</t>
  </si>
  <si>
    <t>E5</t>
  </si>
  <si>
    <t xml:space="preserve">Violazione di norme, anche interne </t>
  </si>
  <si>
    <t>UFFICIO CONTABILITÀ</t>
  </si>
  <si>
    <t>Definizione del fabbisogno non rispondente a criteri di efficienza e di economicità. Mancata o carente definizione dei criteri e delle procedure per l'affidamento degli incarichi</t>
  </si>
  <si>
    <t>Verifica delle disponibilità interne</t>
  </si>
  <si>
    <t>TUTTI GLI UFFICI AZIENDALI</t>
  </si>
  <si>
    <t>Mancata verifica circa l'assenza di motivi di incompatibilità previsti dalla legge ovvero legati ad interessi di qualunque natura con riferimento all’incaricato individuato e all’oggetto dell’incarico.</t>
  </si>
  <si>
    <t>Clausole contrattuali di vantaggio per il fornitore e di svantaggio per la Società</t>
  </si>
  <si>
    <t>F1</t>
  </si>
  <si>
    <t>F3</t>
  </si>
  <si>
    <t>SERVIZI INFORMATICI</t>
  </si>
  <si>
    <t>Sicurezza informatica</t>
  </si>
  <si>
    <t>UFFICIO ICT</t>
  </si>
  <si>
    <t>F2</t>
  </si>
  <si>
    <t>F4</t>
  </si>
  <si>
    <t>F5</t>
  </si>
  <si>
    <t>Credenziali di autenticazione ai servizi on-line della Società</t>
  </si>
  <si>
    <t>Gestionali in uso della Società</t>
  </si>
  <si>
    <t>Servizi di disaster recovery e backup</t>
  </si>
  <si>
    <t>F6</t>
  </si>
  <si>
    <t xml:space="preserve">Servizi di gesione hardware e software </t>
  </si>
  <si>
    <t>Omesso controllo dell'esecuzione del servizio</t>
  </si>
  <si>
    <t>Omesso coordinamento e gestione del supporto applicativo e della manutenzione dei sistemi</t>
  </si>
  <si>
    <t>AMBIENTE</t>
  </si>
  <si>
    <t>G1</t>
  </si>
  <si>
    <t>G2</t>
  </si>
  <si>
    <t>G3</t>
  </si>
  <si>
    <t>G4</t>
  </si>
  <si>
    <t>G5</t>
  </si>
  <si>
    <t>G6</t>
  </si>
  <si>
    <t>G7</t>
  </si>
  <si>
    <t>UFFICIO TECNICO</t>
  </si>
  <si>
    <t>Controlli ambientali</t>
  </si>
  <si>
    <t>Illeciti ambientali</t>
  </si>
  <si>
    <t xml:space="preserve">Comunicazioni, dichiarazioni e registrazioni ambientali </t>
  </si>
  <si>
    <t>Iscrizioni ed iter autorizzativi</t>
  </si>
  <si>
    <t>Tenuta delle scritture contabili</t>
  </si>
  <si>
    <t>H1</t>
  </si>
  <si>
    <t>ENERGIA</t>
  </si>
  <si>
    <t>H2</t>
  </si>
  <si>
    <t>H3</t>
  </si>
  <si>
    <t>H4</t>
  </si>
  <si>
    <t xml:space="preserve">Gestione isole ecologiche </t>
  </si>
  <si>
    <t>Progettazione opere</t>
  </si>
  <si>
    <t>Espropri e servitù</t>
  </si>
  <si>
    <t>H5</t>
  </si>
  <si>
    <t>Omissione o ritardi al fine di ricevere denaro o utilità</t>
  </si>
  <si>
    <t>Valutazione economica delle aree espropriate mediante calcolo difforme rispetto alle norme e/o supervalutazione di beni immobili legati alla fase espropriativa e di servitù</t>
  </si>
  <si>
    <t>Progettazione di opere incomplete, allo scopo di ricorrere a successive perizie suppletive</t>
  </si>
  <si>
    <t>Ritardo nell’espletamento delle procedure per l’accesso a finanziamenti</t>
  </si>
  <si>
    <t>PUBBLICAZIONI</t>
  </si>
  <si>
    <t>I1</t>
  </si>
  <si>
    <t>I2</t>
  </si>
  <si>
    <t>I3</t>
  </si>
  <si>
    <t>Adempimenti in materia di anticorruzione e trasparenza</t>
  </si>
  <si>
    <t xml:space="preserve">RPCT - UFFICIO APPALTI E CONTRATTI </t>
  </si>
  <si>
    <t>Omessa, ritardata o ingiustificata pubblicazione dati anticorruzione e trasparenza</t>
  </si>
  <si>
    <t>Sezione amministrazione/società trasparente</t>
  </si>
  <si>
    <t>J1</t>
  </si>
  <si>
    <t>J2</t>
  </si>
  <si>
    <t>J3</t>
  </si>
  <si>
    <t>J4</t>
  </si>
  <si>
    <t>J5</t>
  </si>
  <si>
    <t>Omesso aggiornamento dei dati in trasparenza</t>
  </si>
  <si>
    <t>Pubblicazione in bandi di gara e contratti</t>
  </si>
  <si>
    <t>Gestione del protocollo</t>
  </si>
  <si>
    <t>Gestione sinistri stradali</t>
  </si>
  <si>
    <t>Gestione polizze assicurative</t>
  </si>
  <si>
    <t>Mancata, falsa o mendace individuazione procedimenti a rischio corruzione da parte dei Responsabili di servizio</t>
  </si>
  <si>
    <t>Ingiustificata dilatazione dei tempi</t>
  </si>
  <si>
    <t>UFFICIO PROTOCOLLO</t>
  </si>
  <si>
    <t>UFFICIO SEGRETERIA</t>
  </si>
  <si>
    <t>Affidamento appalti di forniture, servizi e lavori art. 50, comma 1, lett. c), d) e) del D.lgs. 36/2023</t>
  </si>
  <si>
    <t>Affidamento appalti di forniture, servizi e lavori art. 50, comma 1, lett. a) e b) del D.lgs. 36/2023</t>
  </si>
  <si>
    <t>Affidamento appalti di forniture, servizi e lavori art. 70 ss del D.lgs. 36/2023</t>
  </si>
  <si>
    <t>Abuso delle disposizioni in materia di determinazione del valore stimato del contratto al fine di eludere le disposizioni sulle procedure da porre in essere (es. artificioso frazionamento). Favoreggiamento di operatori economici mediante indicazione, in atti di gara, di requisiti di partecipazione, tecnici ed economici calibrati
Definizione dei requisiti di accesso alla gara e in particolare dei requisiti tecnici economici dei concorrenti al fine di favorire un'impresa limitando la concorrenza. Ricorso improprio al criterio del minor prezzo .</t>
  </si>
  <si>
    <t>UFFICIO TECNICO CON SUPPORTO UFFICIO APPALTI E CONTRATTI NELLE PARTI DI SUE COMPETENZA</t>
  </si>
  <si>
    <t>SERVIZI VARI</t>
  </si>
  <si>
    <t xml:space="preserve">Definizione del fabbisogno non rispondente a criteri di efficienza e di economicità e definiti ai fini di favorire interessi particolari
</t>
  </si>
  <si>
    <t>RESPONSABILE UNICO DEL PROGETTO</t>
  </si>
  <si>
    <t>Elusione delle regole di affidamento degli appalti mediante l'improprio utilizzo dell'affidamento diretto, al di fuori dei casi consentiti dalla legge.
Frazionamento artificioso o determinazione dell'importo in modo tale da non superare la soglia prevista per affidamento diretto. 
Omesso ricorso alla PAD.</t>
  </si>
  <si>
    <t>Elusione delle regole di affidamento degli appalti mediante l'improprio utilizzo della procedura negoziata, al di fuori dei casi consentiti dalla legge.
Frazionamento
Calcolo del valore stimato dell'appalto alterato in modo tale da non superare le soglie. 
Omesso ricorso alla PAD.</t>
  </si>
  <si>
    <t>DIREZIONE</t>
  </si>
  <si>
    <t>RESPONSABILE UNICO DEL PROGETTO O DIRETTORE DELL'ESECUZIONE DEL CONTRATTO CON SUPPORTO UFFICIO APPALTI E CONTRATTI</t>
  </si>
  <si>
    <t>RESPONSABILE UNICO DEL PROGETTO ED UFFICIO APPALTI E CONTRATTI</t>
  </si>
  <si>
    <t>RESPONSABILE DEL MONITORAGGIO</t>
  </si>
  <si>
    <t>MISURE DI PREVENZIONE SPECIFICHE</t>
  </si>
  <si>
    <t>TIPOLOGIA DELLA MISURA</t>
  </si>
  <si>
    <t>GIUDIZIO SINTETICO SUL MONITORAGGIO</t>
  </si>
  <si>
    <t>N. PROCESSO</t>
  </si>
  <si>
    <t>Distorsioni nei controlli allo scopo di favorire un aggiudicatario che non rispetta il capitolato. Ammissione modifiche durante la fase esecutiva del contratto, al fine di consentire all'appaltatore di recuperare Io sconto effettuato in sede di gara o di conseguire guadagni ulteriori .</t>
  </si>
  <si>
    <t>RESPONSABILE/I DEL PROCESSO</t>
  </si>
  <si>
    <t>FASI E TEMPI DI ATTUAZIONE MISURA</t>
  </si>
  <si>
    <t>FASI E TEMPI DI MONITORAGGIO SUL TRIENNIO</t>
  </si>
  <si>
    <t>Annuale a campione</t>
  </si>
  <si>
    <t>Elusione delle procedure di trasparenza e di sicurezza sul lavoro</t>
  </si>
  <si>
    <t>Illegittima gestione dei dati in possesso dell'Azienda. Cessione indebita dei dati a soggetti non autorizzati.</t>
  </si>
  <si>
    <t>Distorsioni nella verifica della conformità del rifiuto a favore del soggetto conferente</t>
  </si>
  <si>
    <t>Attribuzione di vantaggi (in termini di progressioni di carriera e/o inquadramenti) arbitraria e non rispondente al disegno organizzativo, al fine di favorire un determinano dipendente</t>
  </si>
  <si>
    <t>Utilizzo non corretto del sistema disciplinare al fine di discriminare alcuni dipendenti; irrogazione di sanzioni arbitrarie</t>
  </si>
  <si>
    <t>Ritardata e/o mancata attivazione delle azioni di recupero, allo scopo di favorire un debitore</t>
  </si>
  <si>
    <t>Omissione di controlli e verifiche in merito alla liquidabilità della fattura allo scopo di favorire un fornitore - attribuzione di vantaggi ad un fornitore in termini di tempistiche/modalità di pagamento</t>
  </si>
  <si>
    <t>Distorsioni nella gestione del ciclo attivo, allo scopo di favorire un determinato utente</t>
  </si>
  <si>
    <t>Distorsioni nella stipula dei contratti di polizza al fine di favorire la controparte.</t>
  </si>
  <si>
    <t>Rilevazione di danni non rispondente allo stato dei fatti; Distorsioni nella definizione della controversia al fine di favorire la controparte; Omissioni nel monitoraggio del perito</t>
  </si>
  <si>
    <t>Incarico di collaborazione e consulenza</t>
  </si>
  <si>
    <t>Distorsioni nello svolgimento delle analisi, al fine di favorire soggetti che conferiscono presso determina isole ecologiche</t>
  </si>
  <si>
    <t>Analisi di laboratorio</t>
  </si>
  <si>
    <t>Stipula dei contratti</t>
  </si>
  <si>
    <t>Stipula di un contratto difforme dal documento progettuale, mediante inserimento di clausole più favorevoli all'operatore economico aggiudicatario</t>
  </si>
  <si>
    <t>Accordi collusivi con liberi professionisti per conferimento incarichi. Attribuzione degli incarichi in presenza di conflitti di interesse, anche potenziali, con conseguente rischio di favoreggiamento di un operatore economico nella fase esecutiva.</t>
  </si>
  <si>
    <t>Piano Triennale Anticorruzione</t>
  </si>
  <si>
    <t>RPCT ED UFFICIO APPALTI E CONTRATTI</t>
  </si>
  <si>
    <t>Accesso civico</t>
  </si>
  <si>
    <t xml:space="preserve">Diniego ingiustificato o reiterato ritardo per ragioni personali </t>
  </si>
  <si>
    <t>Rapporti con ARERA</t>
  </si>
  <si>
    <t>Mancata applicazione direttive ARERA.. Invio dati non corretto, gestione opaca dei monitoraggi sulle fatture</t>
  </si>
  <si>
    <t>Omessa, ritardata o ingiustificata pubblicazione dati, delibere, determine ed altre pubblicazioni obbligatorie</t>
  </si>
  <si>
    <t>RCPT CON SUPPORTO UFFICIO APPALTI E CONTRATTI</t>
  </si>
  <si>
    <t>Atti per impianti idroelettrici, fotovoltaici e di illuminazione pubblica - Acquisizione concessioni pareri permessi, nulla osta e iter autorizzativi</t>
  </si>
  <si>
    <t>Manutenzione impianti idroelettrici, fotovoltaici e illuminazione pubblica</t>
  </si>
  <si>
    <t>Accordi collusivi con operatori economici per alterazione dei dati di consumo o di produzione dei rifiuti per giustificare tariffe gonfiate o occultare smaltimenti non autorizzati</t>
  </si>
  <si>
    <t xml:space="preserve">Omissione, ritardi e mancanza di controlli </t>
  </si>
  <si>
    <t>Omessa o infedele registrazione, sotto-classificazione, annotazioni tardive</t>
  </si>
  <si>
    <t xml:space="preserve">Tentatata accelerazione di pratiche o bypass di controlli tecnici </t>
  </si>
  <si>
    <t>Accessi non autorizzati ai registri informatici per alterare graduatorie o elargire vantaggi indebiti</t>
  </si>
  <si>
    <t>Whistleblowing</t>
  </si>
  <si>
    <t>Illegittima gestione dei dati in possesso dell'Azienda non garantendo la privacy del segnalante. Condivisione indebita dei dati a soggetti non autorizzati.</t>
  </si>
  <si>
    <t>Accesso non tracciato o modifica indebita di dati sensibili per fini personali</t>
  </si>
  <si>
    <t>DIREZIONE CON SUPPORTO UFFICIO APPALTI E CONTRATTI</t>
  </si>
  <si>
    <t>Nessun rischio in quanto le banche dati in tema di Appalti sono alimentate direttamente da ANAC</t>
  </si>
  <si>
    <t>Procedimento indirizzato a favorire taluni per logiche clientelari e non per merito. Concessione aspettativa, congedi e permessi in carenza dei requisiti.</t>
  </si>
  <si>
    <t>DIREZIONE ED UFFICIO CONTABILITÀ</t>
  </si>
  <si>
    <t>UFFICIO PATRIMONIO</t>
  </si>
  <si>
    <t>UFFICIO ICT E RPCT</t>
  </si>
  <si>
    <t>Redazione PTPCT</t>
  </si>
  <si>
    <t xml:space="preserve"> Effettuazione degli adempimenti relativi alla stipula delle polizze a alla gestione delle garanzie assicurative per la tutela della Società</t>
  </si>
  <si>
    <t xml:space="preserve"> Rilevazione dei danni, sia in fase preventiva che in fase di liquidazione, curando i rapporti con le Compagnie assicurative</t>
  </si>
  <si>
    <t>Registrazione comunicazioni in entrata ed in uscita</t>
  </si>
  <si>
    <t xml:space="preserve">Accesso civico o generalizzato ex art. 5 del D.lgs. 33/2013 </t>
  </si>
  <si>
    <t>UFFICIO ICT ED UFFICIO APPALTI E CONTRATTI</t>
  </si>
  <si>
    <t>Aggiornamento costante sezione bandi di gara e contratto per l'approviggionamento di beni, servizi e lavori</t>
  </si>
  <si>
    <t xml:space="preserve">UFFICIO ICT - UFFICIO APPALTI E CONTRATTI </t>
  </si>
  <si>
    <t xml:space="preserve">Aggiornamento costante sito web istituzionale per quanto riguarda </t>
  </si>
  <si>
    <t>Pubblicazioni obbligatorie</t>
  </si>
  <si>
    <t>Acquisizione concessioni pareri permessi, nulla osta e iter autorizzativi</t>
  </si>
  <si>
    <t>Atti per Impianti idroelettrici, fotovoltaici e di illuminazione pubblica</t>
  </si>
  <si>
    <t xml:space="preserve">Adeguamento normativa e misure emanate dall'Autorità ed invio dati </t>
  </si>
  <si>
    <t>Limitazione diritto di proprietà nel rispetto del D.P.R. 327/2001</t>
  </si>
  <si>
    <t>Progettazione di opere incomplete, allo scopo di ricorrere a successive perizie suppletive.</t>
  </si>
  <si>
    <t>Definizione del capitolato, standardizzazione progettuale per la diffusione a tutte le UO, standardizzazione di materiali e tecnologie; individuazione dei RUP, dei progettisti e dei direttori dei lavori</t>
  </si>
  <si>
    <t xml:space="preserve">Progettazione opere </t>
  </si>
  <si>
    <t>Manutenzione della rete e degli impianti</t>
  </si>
  <si>
    <t>Rispetto standard di qualità tecnica e trasparenza nella gestione dei CDR</t>
  </si>
  <si>
    <t>Gestione isole ecologiche</t>
  </si>
  <si>
    <t>Garantire tracciabilità dei rifiuti</t>
  </si>
  <si>
    <t xml:space="preserve">Tenuta delle scritture ambientali </t>
  </si>
  <si>
    <t>Iscrizione ANGA e RENTRI, rilascio AUA, AIA</t>
  </si>
  <si>
    <t>Iscrizioni e iter autorizzativi</t>
  </si>
  <si>
    <t>Dichiarazioni di veridicità al fine di attestare la coerenza tra i dati tecnici e contabili. Implementazione RENTRI, inoltro MUD</t>
  </si>
  <si>
    <t>Campionamenti dei rifiuti presso isole ecologiche</t>
  </si>
  <si>
    <t>Reati di inquinamento ambientale, disastro ambientale, traffico illecito di rifiuti</t>
  </si>
  <si>
    <t>Controllo tecnico-amministrativo dei rifiuti gestiti dagli impianti della Società</t>
  </si>
  <si>
    <t>Servizi di gesitone hardware e software</t>
  </si>
  <si>
    <t>Soluzioni che utilizzano infrastrutture cloud per replicare dati ed applicazioni</t>
  </si>
  <si>
    <t>Strumenti integrati aziendali con vari scopi organizzativi</t>
  </si>
  <si>
    <t>Gestionali in uso della società</t>
  </si>
  <si>
    <t>Condivisione indebita dei dati a soggetti non autorizzati</t>
  </si>
  <si>
    <t xml:space="preserve">Illegittima gestione dei dati in possesso dell'Azienda non garantendo la privacy del segnalante </t>
  </si>
  <si>
    <t>Tutelare l'identità del segnalante con protocolli di crittografia che separino l'identità del denunciante dal contenuto della segnalazione</t>
  </si>
  <si>
    <t xml:space="preserve">Whistleblowing </t>
  </si>
  <si>
    <t>Gestione e protezione dati</t>
  </si>
  <si>
    <t xml:space="preserve">Credenziali  di  autenticazione  ai  servizi  on-line  della Società </t>
  </si>
  <si>
    <t>Cessione indebita dei dati a soggetti non autorizzati</t>
  </si>
  <si>
    <t>Illegittima gestione dei dati in possesso dell'Azienda</t>
  </si>
  <si>
    <t>Protezione reti, dispositivi, programmi aziendali</t>
  </si>
  <si>
    <t>Mancata verifica circa l'assenza di motivi di incompatibilità previsti dalla legge ovvero legati ad interessi di qualunque natura con riferimento all’incaricato individuato e all’oggetto dell’incarico</t>
  </si>
  <si>
    <t>Verifica di eventuali conflitti di interesse</t>
  </si>
  <si>
    <t>Stipula del contratto con il collaboratore o consulente per l'affidamento dell'incarico</t>
  </si>
  <si>
    <t>Verifica all'interno della Società che non siano presenti professionalità idonee a ricoprire incarico</t>
  </si>
  <si>
    <t>Definizione della programmazione delle spese per consulenti e collaboratori</t>
  </si>
  <si>
    <t>Richiesta ed acquisizione consulto o parere legale per dirimere questioni giuridiche controverse</t>
  </si>
  <si>
    <t>Verifica su Conflitti di Interesse</t>
  </si>
  <si>
    <t>D2</t>
  </si>
  <si>
    <t>Verifica inconferibilità e incompatibilità</t>
  </si>
  <si>
    <t xml:space="preserve">INCARICHI E NOMINE </t>
  </si>
  <si>
    <t>Richieste di manutenzione ordinaria e straordinaria non in linea con le esigenze aziendali</t>
  </si>
  <si>
    <t>Manutenzione dei locali, degli impianti e dell'attrezzatura in azienda</t>
  </si>
  <si>
    <t>C9</t>
  </si>
  <si>
    <t>Mancata verifica di inadempienze presso l'Agenzia delle Entrate</t>
  </si>
  <si>
    <t>Mancata verifica della regolarità contributiva attraverso la richiesta del DURC nei termini stabili per Legge</t>
  </si>
  <si>
    <t xml:space="preserve">Mancato o parziale esecuzione dei controlli previsti </t>
  </si>
  <si>
    <t>Gestione dei pagamenti secondo le modalità stabilite internamente all'azienda</t>
  </si>
  <si>
    <t>Gestione dei crediti verso terzi</t>
  </si>
  <si>
    <t xml:space="preserve">Gestione crediti </t>
  </si>
  <si>
    <t>Gestione anagrafica clienti e gestione incassi</t>
  </si>
  <si>
    <t>Registrazione delle fatture passive</t>
  </si>
  <si>
    <t>Emissione delle fatture attive</t>
  </si>
  <si>
    <t>Omissioni, ritardi ed errori</t>
  </si>
  <si>
    <t>Mancata registrazione e radiazione dei beni mobili nell'inventario</t>
  </si>
  <si>
    <t>Gestione inventario beni mobili registrati e ricognizione patrimonio immobiliare</t>
  </si>
  <si>
    <t>Beni aziendali</t>
  </si>
  <si>
    <t>Sovrastima o sottostima del budget</t>
  </si>
  <si>
    <t>Mancanza o incompletezza  dei dati forniti</t>
  </si>
  <si>
    <t>DIREZIONE AMMINISTRATIVA E FINANZIARIA ED UFFICIO CONTABILITÀ</t>
  </si>
  <si>
    <t>Raccolta dei dati economici relativi ai ricavi e ai costi forniti da tutte le funzioni aziendali per la determinazione del risultato d’esercizio ante imposte previsionale</t>
  </si>
  <si>
    <t>Determinazione delle scritture di assestamento non in linea con i criteri definiti o determinazione delle stesse in maniera superficiale</t>
  </si>
  <si>
    <t xml:space="preserve">Rendicontazione rimanenze finali magazzino e registrazione delle scritture di assestamento ed ammortamento a sistema </t>
  </si>
  <si>
    <t>Superficialità nel monitoraggio dell’avvenuta consuntivazione di costi da parte degli uffici preposti e dell’avvenuta fatturazione dei DDT di vendita emessi.</t>
  </si>
  <si>
    <t xml:space="preserve">Acquisizione del file relativo alla contabilizzazione del costo del personale </t>
  </si>
  <si>
    <t>Mancata   osservanza   principi   contabili   e   termini previsti per regolamento o per legge</t>
  </si>
  <si>
    <t>Richiesta e raccolta dei dati contabili di chiusura a tutti gli Uffici coinvolti nella predisposizione del Bilancio</t>
  </si>
  <si>
    <t>Predisposizione del Bilancio</t>
  </si>
  <si>
    <t xml:space="preserve">UFFICIO DEL PERSONALE </t>
  </si>
  <si>
    <t>Mappatura disponibilità accoglienza servizi della Società, rapporti con le Scuole per definizione posti disponibili in base a mappatura, ricezione nominativi studenti selezionati. Approvazione piano formativo, affiancamento dello studente ad una o più unità organizzative aziendali</t>
  </si>
  <si>
    <t>UFFICIO DEL PERSONALE/DIREZIONE</t>
  </si>
  <si>
    <t>Gestione dei procedimenti disciplinari</t>
  </si>
  <si>
    <t>Vantaggi economici accordati impropriamente</t>
  </si>
  <si>
    <t xml:space="preserve">Gestione dei premi </t>
  </si>
  <si>
    <t>Vantaggi e benefici economici accordati impropriamente (rimborsi spese, buoni pasto, benefit)</t>
  </si>
  <si>
    <t>Gestione dei benefit</t>
  </si>
  <si>
    <t>Gestione delle progressioni verticali e orizzontali per le risorse contrattualizzate con il CCNL di riferimento applicato</t>
  </si>
  <si>
    <t>Gestione degli aumenti di livello ed economici per le risorse contrattualizzate con il CCNL di riferimento applicato</t>
  </si>
  <si>
    <t>UFFICIO DEL PERSONALE</t>
  </si>
  <si>
    <t>Pagamento dell'insieme complessivo dei compensi al dipendente (paga base, indennità di contingenza, scatti di anzinità, superminimi, premi di produzione, indennità, etc.)</t>
  </si>
  <si>
    <t>Pagamento emolumenti a personale</t>
  </si>
  <si>
    <t>Concessione aspettativa, congedi e permessi in carenza dei requisiti.</t>
  </si>
  <si>
    <t>Trasformazione dell'orario di lavoro da tempo pieno a part-time e viceversa</t>
  </si>
  <si>
    <t>Procedimento indirizzato a favorire taluni per logiche clientelari e non per merito.</t>
  </si>
  <si>
    <t>UFFICIO DEL PERSONALE E REPOSANBILE DELL'UFFICIO</t>
  </si>
  <si>
    <t>Autorizzazioni, ferie, permessi, straordinari, aspettativa, congedi</t>
  </si>
  <si>
    <t>Manomissione delle timbrature</t>
  </si>
  <si>
    <t xml:space="preserve"> Falsa attestazione della presenza</t>
  </si>
  <si>
    <t>Mancato controllo per interesse di parte</t>
  </si>
  <si>
    <t>Verifica della presenza in servizio del personale</t>
  </si>
  <si>
    <t>Non osservanza di leggi e disposizioni di CCNL in ottica di favoritismi personali</t>
  </si>
  <si>
    <t>Comunicazione Annuale Sindacale</t>
  </si>
  <si>
    <t>Gestione del lavoro somministrato</t>
  </si>
  <si>
    <t>Agevolazione di alcuni canditdati</t>
  </si>
  <si>
    <t>UFFICIO DEL PERSONALE E DIREZIONE</t>
  </si>
  <si>
    <t>Approvazione graduatoria e nomina vincitore/vincitori</t>
  </si>
  <si>
    <t>Irregolare composizione commissione al fine di favorire alcuni candidati (nei casi ove le modalità di composizione delle (commissioni non siano espressamente previste dalla normativa vigente)</t>
  </si>
  <si>
    <t>Nomina della Commissione d'esame</t>
  </si>
  <si>
    <t>Carenza dei requisiti richiesti ma eguale ammissione dei candidati in ottica di favoritismo</t>
  </si>
  <si>
    <t>Previsione requisiti personalizzati e soggettivi al fine di favorire un candidato. Non adeguata diffusione del bando/avviso</t>
  </si>
  <si>
    <t>Approvazione bando/avviso
selezione pubblica</t>
  </si>
  <si>
    <t>Sovra o sottostima del fabbisogno di risorse</t>
  </si>
  <si>
    <t>Definizione del piano di assunzioni sulla base del fabbisogno di risorse umane in relazione agli obiettivi strategici ed ai fabbisogni delle varie funzioni aziendali espressi all'interno dei budget previsionali</t>
  </si>
  <si>
    <t>Definizione del piano di assunzioni sulla base del fabbisogno di risorse umane in relazione agli obiettivi strategici ed ai fabbisogni delle varie funzioni aziendali</t>
  </si>
  <si>
    <t>Invio schede ed informazioni ANAC al fine di implementare le informazioni riguardanti procedure ad evidenza pubblica svolte dalla Stazione Appaltante</t>
  </si>
  <si>
    <t>Redazione dello schema di contratto (si tratta di un documento che fa parte degli elaborati di progetto)</t>
  </si>
  <si>
    <t>Accordi collusivi con liberi professionisti per conferimento incarichi. Attribuzione degli incarichi in presenza di conflitti di interesse, anche potenziali, con conseguente rischio di favoreggiamento di un operatore economico nella fase esecutiva</t>
  </si>
  <si>
    <t>Predisposizione bando/lettera di invito per conferimento incarico professionale</t>
  </si>
  <si>
    <t xml:space="preserve">Svolgimento di prestazioni in subappalto senza alcuna autorizzazione </t>
  </si>
  <si>
    <t>Autorizzazione al subappalto</t>
  </si>
  <si>
    <t xml:space="preserve">Ammissione modifiche durante la fase esecutiva del contratto, al fine di consentire all'appaltatore di recuperare Io sconto effettuato in sede di gara o di conseguire guadagni ulteriori </t>
  </si>
  <si>
    <t>Modifiche in corso di esecuzione del contratto</t>
  </si>
  <si>
    <t>Esecuzione dell’appalto “non a regola d’arte” a causa dell’assenza di adeguati controlli sulla corretta esecuzione delle prestazioni contrattuali in violazione dei principi di economicità, efficacia, qualità della prestazione e correttezza nell’esecuzione dell’appalto. Ciò al fine di favorire l’appaltatore.</t>
  </si>
  <si>
    <t>Veirfiche in corso di esecuzione del contratto</t>
  </si>
  <si>
    <t xml:space="preserve">Nomina DEC in rapporto di contiguità con impresa aggiudicataria o privi dei requisiti idonei e adeguati ad assicurane la terzietà e l'indipendenza </t>
  </si>
  <si>
    <t>RESPONSABILE UNICO DEL PROGETTO E DIRETTORE DELL'ESECUZIONE DEL CONTRATTO</t>
  </si>
  <si>
    <t>Individuazione del Direttore dell'Esecuzione</t>
  </si>
  <si>
    <t>Immotivato ritardo nella formalizzazione del provvedimento di aggiudicazione e/o nella stipula del contratto.</t>
  </si>
  <si>
    <t>Alterazioni dei contenuti delle verifiche al fine di favorire altri operatori economici diversi dall'aggiudicatario;</t>
  </si>
  <si>
    <t xml:space="preserve">Alterazioni o omissioni delle verifiche al fine di favorire un aggiudicatario privo di requisiti;  </t>
  </si>
  <si>
    <t>La Stazione Appaltante individua ufficialmente il soggetto vincitore a cui affidare l'appalto con atto motivato</t>
  </si>
  <si>
    <t>La Stazione Appaltante interrompe o annulla una procedura d'appalto per un errore di diritto, violazione di legge o per opportunità</t>
  </si>
  <si>
    <t>Assenza di adeguata motivazione sul giudizio di  non congruità dell'offerta, nonostante la sufficienza e pertinenza delle giustificazioni addotte dal concorrente o l'accettazione di giustificazioni di cui non si sia verificata la fondatezza.</t>
  </si>
  <si>
    <t>Valutazione non adeguata da parte dei RUP o eventualmente integrato dalla commissione.</t>
  </si>
  <si>
    <t>Verifica sostenibilità dell'offerta nonostante il prezzo molto basso offerto dall'aggiudicatario</t>
  </si>
  <si>
    <t>Verifica di anomalia delle offerte</t>
  </si>
  <si>
    <t xml:space="preserve">ORGANO NOMINATO PER LA VALUTAZIONE DELLE OFFERTE </t>
  </si>
  <si>
    <t>Valutazione ad opera della Commissione di gara o del seggio di gara delle buste telematiche presentate dai candidati</t>
  </si>
  <si>
    <t>Valutazione delle offerte</t>
  </si>
  <si>
    <t>Selezione "pilotata", con conseguente violazione delle norma procedurali, per interesse/utilità dell'organo che nomina</t>
  </si>
  <si>
    <t>Designazione membri seggio di gara con iniziativa d'ufficio</t>
  </si>
  <si>
    <t>Designazione membri commissione giudicatrice con iniziativa d'ufficio</t>
  </si>
  <si>
    <t>Nomina commissione di gara</t>
  </si>
  <si>
    <t xml:space="preserve">Ricorso improprio al criterio del minor prezzo </t>
  </si>
  <si>
    <t>Definizione del criterio di aggiudicazione</t>
  </si>
  <si>
    <t>Definizione dei requisiti di accesso alla gara e in particolare dei requisiti tecnici economici dei concorrenti al fine di favorire un'impresa limitando la concorrenza.</t>
  </si>
  <si>
    <t>Definizione dei criteri di partecipazione/requisiti di qualificazione</t>
  </si>
  <si>
    <t>Favoreggiamento di operatori economici mediante indicazione, in atti di gara, di requisiti di partecipazione, tecnici ed economici calibrati</t>
  </si>
  <si>
    <t>Predisposizione degli atti e documenti di gara incluso il capitolato</t>
  </si>
  <si>
    <t>Abuso delle disposizioni in materia di determinazione del valore stimato del contratto al fine di eludere le disposizioni sulle procedure da porre in essere (es. artificioso frazionamento).</t>
  </si>
  <si>
    <t>RESPONSABILE UNICO DEL PROGETTO E UFFICIO APPALTI E CONTRATTI</t>
  </si>
  <si>
    <t>Individuazione dell'importo della procedura di acquisto</t>
  </si>
  <si>
    <t>Omesso ricorso al Mercato Elettronico</t>
  </si>
  <si>
    <t>Frazionamento artificioso</t>
  </si>
  <si>
    <t>Affidamento di forniture, servizi e lavori a Società compiacenti</t>
  </si>
  <si>
    <t>Violazione norme in materia di appalti</t>
  </si>
  <si>
    <t>Pubblicazione bando di gara o lettera di invito</t>
  </si>
  <si>
    <t>Omesso ricorso alla PAD</t>
  </si>
  <si>
    <t>Calcolo del valore stimato dell'appalto alterato in modo tale da non superare le soglie</t>
  </si>
  <si>
    <t>Elusione delle regole di affidamento degli appalti mediante l'improprio utilizzo della procedura negoziata</t>
  </si>
  <si>
    <t xml:space="preserve">Pubblicazione indagine di mercato con successivo invito alla procedura negoziata dei manifestanti </t>
  </si>
  <si>
    <t>Determinazione dell'importo in modo tale da non superare la soglia prevista per affidamento diretto</t>
  </si>
  <si>
    <t>Elusione delle regole di affidamento degli appalti mediante l'improprio utilizzo dell'affidamento diretto,</t>
  </si>
  <si>
    <t xml:space="preserve">Identificazione dell'operatore economico </t>
  </si>
  <si>
    <t>REGISTRO DEGLI EVENTI RISCHIOSI</t>
  </si>
  <si>
    <t>RESPONSABILE DEL PROCESSO</t>
  </si>
  <si>
    <t>DESCRIZIONE DEL PROCESSO</t>
  </si>
  <si>
    <t>N. ordine processo</t>
  </si>
  <si>
    <t>MAPPATURA DEI PROCESSI E REGISTRO DEGLI EVENTI RISCHIOSI</t>
  </si>
  <si>
    <t>ALLEGATO 3</t>
  </si>
  <si>
    <t>valore frequenza X valore impatto</t>
  </si>
  <si>
    <t>₌</t>
  </si>
  <si>
    <t>VALUTAZIONE COMPLESSIVA DEL RISCHIO</t>
  </si>
  <si>
    <t>VALORI E IMPORTANZA DELL'IMPATTO</t>
  </si>
  <si>
    <t>VALORI E FREQUENZE DELLA PROBABILITA'</t>
  </si>
  <si>
    <t xml:space="preserve">      dell'esistenza in astratto del controllo, ma la sua efficacia in relazione al rischio considerato.</t>
  </si>
  <si>
    <t xml:space="preserve">      della p.a.). La valutazione sulla adeguatezza del controllo va fatta considerando il modo in cui il controllo funziona concretamente nella p.a. Per la stima della probabilità, quindi, non rileva la previsione </t>
  </si>
  <si>
    <t xml:space="preserve">      e il controllo di gestione, sia altri meccanismi di controllo utilizzati nella p.a., es. i controlli a campione in casi non previsti dalle norme, i riscontri relativi all'esito dei ricorsi giudiziali avviati nei confronti</t>
  </si>
  <si>
    <t>(3) Per controllo s'intende qualunque strumento di controllo utilizzato nella p.a. che sia confacente a ridurre la probabilità del rischio (e, quindi, sia il sistema dei controlli legali, come il controllo preventivo</t>
  </si>
  <si>
    <t>(2) Gli indici di impatto vanno stimati sulla base di dati oggettivi, ossia di quanto risulta all'amministrazione.</t>
  </si>
  <si>
    <t>(1) Gli indici di probabilità vanno indicati sulla base della valutazione del gruppo di lavoro.</t>
  </si>
  <si>
    <t>Impatto reputazionale</t>
  </si>
  <si>
    <t>Impatto economico</t>
  </si>
  <si>
    <t>Impatto Organizzativo</t>
  </si>
  <si>
    <t>INDICE DI VALUTAZIONE DELL'IMPATTO ²</t>
  </si>
  <si>
    <t>INDICE DI VALUTAZIONE DELLA PROBABILITA'  ¹</t>
  </si>
  <si>
    <t>Impatto sull'organizzazione aziendale</t>
  </si>
  <si>
    <t>Key risk indicators</t>
  </si>
  <si>
    <t>PARAMETRI VALUTAZIONE DEL RISCHIO</t>
  </si>
  <si>
    <t>IMPATTO ORGANIZZATIVO</t>
  </si>
  <si>
    <t>IMPATTO ECONOMICO</t>
  </si>
  <si>
    <t>IMPATTO REPUTAZIONALE</t>
  </si>
  <si>
    <t xml:space="preserve">RATING MEDIO IMPATTO </t>
  </si>
  <si>
    <t>Il processo ha un impatto economico sul bilancio aziendale?</t>
  </si>
  <si>
    <t>L’attività è stata già oggetto di eventi corruttivi in passato nella Società o in altre realtà simili?</t>
  </si>
  <si>
    <t>Il processo è sottoposto a misure di trasparenza o da procedure scritte?</t>
  </si>
  <si>
    <t>Il Responsabile del Processo collabora nell'identificazione del rischio?</t>
  </si>
  <si>
    <t>Vi è segregazione dell'attività?</t>
  </si>
  <si>
    <t xml:space="preserve">Il Responsabile del Processo collabora nell'identificazione dei rischi                                </t>
  </si>
  <si>
    <t xml:space="preserve">Il Responsabile del Processo collabora parzialmente nell'identificazione dei rischi       </t>
  </si>
  <si>
    <t xml:space="preserve">Il Responsabile del Processo non collabora nell'identificazione dei rischi                        </t>
  </si>
  <si>
    <t>Il processo produce effetti diretti all'esterno dell'amministrazione di riferimento?</t>
  </si>
  <si>
    <t>Il processo è discrezionale ?</t>
  </si>
  <si>
    <t xml:space="preserve">No, ha come destinatario finale un ufficio interno                                          </t>
  </si>
  <si>
    <t xml:space="preserve">Il processo ha solo parziali interessi e benefici verso i destinatari             </t>
  </si>
  <si>
    <t xml:space="preserve">Si, il risultato del processo è rivolto direttamente ad utenti esterni            </t>
  </si>
  <si>
    <t xml:space="preserve">E’ altamente discrezionale                                                </t>
  </si>
  <si>
    <t xml:space="preserve">E’ parzialmente vincolato solo dalla legge                             </t>
  </si>
  <si>
    <t xml:space="preserve">No, è del tutto vincolato                                                                                 </t>
  </si>
  <si>
    <t xml:space="preserve">No, mai                                         </t>
  </si>
  <si>
    <t xml:space="preserve">Si, almeno una volta                  </t>
  </si>
  <si>
    <t xml:space="preserve">Si, più di una volta                     </t>
  </si>
  <si>
    <t xml:space="preserve">Sì          </t>
  </si>
  <si>
    <t xml:space="preserve">No        </t>
  </si>
  <si>
    <t xml:space="preserve">Occupa fino a 2 dipendenti         </t>
  </si>
  <si>
    <t xml:space="preserve">Occupa fino a 3 dipendenti         </t>
  </si>
  <si>
    <t xml:space="preserve">Occupa più di 4 dipendenti         </t>
  </si>
  <si>
    <t xml:space="preserve">Sì                                                                                                                                           </t>
  </si>
  <si>
    <t xml:space="preserve">Si, il processo è regolamentato da procedure interne non ufficializzate              </t>
  </si>
  <si>
    <t xml:space="preserve">No                                                                                                                                         </t>
  </si>
  <si>
    <t>Anche sulla base dell'esperienza pregressa, il tipo di controllo applicato sul processo è adeguato a neutralizzare il rischio?</t>
  </si>
  <si>
    <t xml:space="preserve">No, il rischio rimane indifferente                                                               </t>
  </si>
  <si>
    <t xml:space="preserve">Si, per una percentuale approssimativa del 50%                                   </t>
  </si>
  <si>
    <t xml:space="preserve">Si, costituisce un efficace strumento di neutralizzazione                     </t>
  </si>
  <si>
    <t xml:space="preserve">Esiste la segregazione dell'attività                                                            </t>
  </si>
  <si>
    <t xml:space="preserve">La segregazione non esiste ma ci sono controlli compensativi          </t>
  </si>
  <si>
    <t xml:space="preserve">Non esiste la segregazione dell'attività                                                   </t>
  </si>
  <si>
    <t xml:space="preserve">Nel corso degli ultimi 5 anni sono stati pubblicati su giornali o riviste articoli aventi ad oggetto il medesimo evento o eventi analoghi? </t>
  </si>
  <si>
    <t>ALLEGATO 4bis</t>
  </si>
  <si>
    <r>
      <t xml:space="preserve">Rispetto al totale del personale impiegato nel singolo servizio (unità organizzativas emplice) competente a svolgere il processo (o la fase di processo di competenza della p.a.) nell’ambito della singola p.a.,  quale percentuale di personale è impiegata nel processo ? </t>
    </r>
    <r>
      <rPr>
        <sz val="10"/>
        <color theme="1"/>
        <rFont val="Grandview"/>
        <family val="2"/>
      </rPr>
      <t>(se il processo  coinvolge l’attività  di  più  servizi nell'ambito della    stessa  p.a. occorre riferire la percentuale al personale impiegato nei servizi coinvolti)</t>
    </r>
  </si>
  <si>
    <r>
      <t xml:space="preserve"> </t>
    </r>
    <r>
      <rPr>
        <b/>
        <sz val="12"/>
        <color theme="1"/>
        <rFont val="Grandview"/>
        <family val="2"/>
      </rPr>
      <t>1</t>
    </r>
    <r>
      <rPr>
        <sz val="10"/>
        <color theme="1"/>
        <rFont val="Grandview"/>
        <family val="2"/>
      </rPr>
      <t xml:space="preserve"> basso / </t>
    </r>
    <r>
      <rPr>
        <b/>
        <sz val="12"/>
        <color theme="1"/>
        <rFont val="Grandview"/>
        <family val="2"/>
      </rPr>
      <t>2</t>
    </r>
    <r>
      <rPr>
        <sz val="10"/>
        <color theme="1"/>
        <rFont val="Grandview"/>
        <family val="2"/>
      </rPr>
      <t xml:space="preserve"> medio / </t>
    </r>
    <r>
      <rPr>
        <b/>
        <sz val="12"/>
        <color theme="1"/>
        <rFont val="Grandview"/>
        <family val="2"/>
      </rPr>
      <t>3</t>
    </r>
    <r>
      <rPr>
        <sz val="10"/>
        <color theme="1"/>
        <rFont val="Grandview"/>
        <family val="2"/>
      </rPr>
      <t xml:space="preserve"> alto</t>
    </r>
  </si>
  <si>
    <r>
      <t xml:space="preserve"> </t>
    </r>
    <r>
      <rPr>
        <b/>
        <sz val="12"/>
        <color theme="1"/>
        <rFont val="Grandview"/>
        <family val="2"/>
      </rPr>
      <t>1</t>
    </r>
    <r>
      <rPr>
        <sz val="10"/>
        <color theme="1"/>
        <rFont val="Grandview"/>
        <family val="2"/>
      </rPr>
      <t xml:space="preserve"> trascurabile / </t>
    </r>
    <r>
      <rPr>
        <b/>
        <sz val="12"/>
        <color theme="1"/>
        <rFont val="Grandview"/>
        <family val="2"/>
      </rPr>
      <t>2</t>
    </r>
    <r>
      <rPr>
        <sz val="10"/>
        <color theme="1"/>
        <rFont val="Grandview"/>
        <family val="2"/>
      </rPr>
      <t xml:space="preserve"> accettabile / </t>
    </r>
    <r>
      <rPr>
        <b/>
        <sz val="12"/>
        <color theme="1"/>
        <rFont val="Grandview"/>
        <family val="2"/>
      </rPr>
      <t>3</t>
    </r>
    <r>
      <rPr>
        <sz val="10"/>
        <color theme="1"/>
        <rFont val="Grandview"/>
        <family val="2"/>
      </rPr>
      <t xml:space="preserve"> critico</t>
    </r>
  </si>
  <si>
    <t>Impatto organizzativo</t>
  </si>
  <si>
    <t>Impatto economico/relazionale</t>
  </si>
  <si>
    <t>RESPONSABILE UNICO DEL PROGETTO E COMMISSIONE GIUDICATRICE/SEGGIO DI GARA</t>
  </si>
  <si>
    <t>1.1 - Grado di discrezionalità del decisore</t>
  </si>
  <si>
    <t>1.2 - Livello di interesse esterno</t>
  </si>
  <si>
    <t>1.3 - Eventi corruttivi in passato</t>
  </si>
  <si>
    <t>1.4 - Opacità del processo decisionale</t>
  </si>
  <si>
    <t>1.5 - Livello di collaborazione del personale</t>
  </si>
  <si>
    <t>1.6 - Attuazione misure di trattamento</t>
  </si>
  <si>
    <t>1.7 - Segregazione dell'attività</t>
  </si>
  <si>
    <t>GRADO DI DISCREZIONALITÀ DEL DECISORE                        
Processo vincolato da normativa: 1
Processo parzialmente vincolato da normativa: 3
Processo non vincolato: 5
(1.1)</t>
  </si>
  <si>
    <t xml:space="preserve">
LIVELLO DI COLLABORAZIONE DEL PERSONALE
Il Responsabile del Processo collabora nell'identificazione dei rischi: 1
Il Responsabile del processo collabora parzialmente: 3
Il responsabile del Processo non è consapevole e non collabora per identificazione dei rischi: 5
(1.5)</t>
  </si>
  <si>
    <t>EVENTI CORRUTTIVI IN PASSATO NEL PROCESSO
Il processo non è stato oggetto di eventi corruttivi in passato: 1
Il processo è stato oggetto di almeno un evento corruttivo nella Società: 3
Il processo è stato oggetto di più di un evento corruttivo nella Società: 5
(1.3)</t>
  </si>
  <si>
    <t>LIVELLO DI INTERESSE ESTERNO
Processo senza rilevanti interessi e benefici per destinatari: 1
Processo con parziali interessi e benefici con destinatari: 3
Processo con rilevanti interessi e benefici per destinatari: 5 
(1.2)</t>
  </si>
  <si>
    <t>SEGREGAZIONE DELL'ATTIVITÀ
Esiste la SOD: 1
La SOD non esiste ma ci sono controlli compensativi: 3
La SOD non esiste: 5                                                                
(1.7)</t>
  </si>
  <si>
    <t>ATTUAZIONE MISURE DI TRATTAMENTO
Le misure di controllo sono efficaci: 1
Le misure di controllo sono parzialmente efficaci: 3
Le misure di controllo non sono efficaci: 5
(1.6)</t>
  </si>
  <si>
    <t>OPACITÀ DEL PROCESSO DECISIONALE
Il processo è sottoposto a misure di trasparenza o da procedure scritte: 1
Il processo è regolamentato da procedure scritte interne non ufficializzate: 3
Il processo non è regolamentato da procedure: 5
(1.4)</t>
  </si>
  <si>
    <t>Diffusione e Applicazione Codice Etico 
Whistleblowing
Trasparenza
PTPCT
Formazione</t>
  </si>
  <si>
    <t>Diffusione e Applicazione Codice Etico
Whistleblowing
Trasparenza
PTPCT
Formazione</t>
  </si>
  <si>
    <t xml:space="preserve">MISURE DI PREVENZIONE GENERALI </t>
  </si>
  <si>
    <t>Monitoraggio adempimento obblighi di trasparenza</t>
  </si>
  <si>
    <t>Monitoraggio tempistiche di aggiudicazione</t>
  </si>
  <si>
    <t>Monitoraggio tempistiche di stipulazione contratto</t>
  </si>
  <si>
    <t>Predisposizione del regolamento interno per la disciplina delle procedure di affidamento degli incarichi di collaborazione e consulenza che preveda:
- definizione dei fabbisogni;
- definizione dei criteri di scelta del consulente;
- modalità di verifica presenza competenze interne;
- definizione di avviso di pubblicazione.</t>
  </si>
  <si>
    <t>2026-2028</t>
  </si>
  <si>
    <t>Aggiornamento della procedura interna "Gestione per l'Acquisizione di lavori, servizi e forniture sottosoglia"</t>
  </si>
  <si>
    <t>Controllo pubblicazione per ogni evento in corso di esecuzione del contratto. Predisposizone regola interna per valutazione preliminare legittimità varianti in corso d'opera.</t>
  </si>
  <si>
    <t>Diffusione e Applicazione Codice Etico Whistleblowing
Trasparenza
PTPCT
Formazione</t>
  </si>
  <si>
    <t>RCT</t>
  </si>
  <si>
    <t xml:space="preserve">Approvazione regolamento tipo per gestione isole ecologiche </t>
  </si>
  <si>
    <t>Frequenza aggiornamento</t>
  </si>
  <si>
    <t>Esiti monitoraggio</t>
  </si>
  <si>
    <t>0%- non pubblicato</t>
  </si>
  <si>
    <t>0,1% - 33% - non aggiornato</t>
  </si>
  <si>
    <t>34% - 66% - parzialmente aggiornato</t>
  </si>
  <si>
    <t>Disposizioni Generali</t>
  </si>
  <si>
    <t>Piano Triennale per la prevenzione della Corruzione e della Trasparenza</t>
  </si>
  <si>
    <t>Piano Triennale per la prevenzione della Corruzione e della Trasparenza (PTPCT) e suoi allegati.</t>
  </si>
  <si>
    <t>Link alla sottosezione "altri contenuti" Prevenzione Corruzione"</t>
  </si>
  <si>
    <t>Entro 30 giorni dal giorno dell'approvazione</t>
  </si>
  <si>
    <t>Descrittivo e allegati</t>
  </si>
  <si>
    <t>Atti Generali</t>
  </si>
  <si>
    <t>Tempestivo</t>
  </si>
  <si>
    <t>mensile</t>
  </si>
  <si>
    <t>Organizzazione</t>
  </si>
  <si>
    <t>Titolari di incarichi politici, di amministrazione, di direzione o di governo</t>
  </si>
  <si>
    <t>Titolari di incarichi di amministrazione, di direzione o di governo.</t>
  </si>
  <si>
    <t>Elenco nominativi e allegati</t>
  </si>
  <si>
    <t>Articolazione degli uffici</t>
  </si>
  <si>
    <t>Articolazioni degli Uffici Organigramma</t>
  </si>
  <si>
    <t>Descrittivo</t>
  </si>
  <si>
    <t>Dati partecipate</t>
  </si>
  <si>
    <t>Ogni 6 mesi</t>
  </si>
  <si>
    <t>Tabelle e allegati</t>
  </si>
  <si>
    <t>Telefono e Posta Elettronica</t>
  </si>
  <si>
    <t>Descrittivo, link e tabella</t>
  </si>
  <si>
    <t>Consulenti e Collaboratori</t>
  </si>
  <si>
    <t>Titolari di incarichi di collaborazione e consulenza</t>
  </si>
  <si>
    <t>Entro 30 giorni dal conferimento dell'incarico</t>
  </si>
  <si>
    <t>Personale</t>
  </si>
  <si>
    <t>Incarico di Direttore Generale</t>
  </si>
  <si>
    <t>Descrittivo allegati e tabelle</t>
  </si>
  <si>
    <t>Titolari di incarichi dirigenziali (Dirigenti non generali)</t>
  </si>
  <si>
    <t>Incarichi dirigenziali</t>
  </si>
  <si>
    <t>Descrittivo, tabelle e allegati</t>
  </si>
  <si>
    <t>Entro la fine del I Trimestre dell'anno successivo</t>
  </si>
  <si>
    <t>Allegati - Tabelle</t>
  </si>
  <si>
    <t>Tassi di assenza</t>
  </si>
  <si>
    <t>Tassi di assenza Trimestrali</t>
  </si>
  <si>
    <t>Tassi di assenza del personale suddivisi per Direzioni/uffici</t>
  </si>
  <si>
    <t>Entro il 30 del primo mese successivo al trimestre</t>
  </si>
  <si>
    <t>- Riferimenti normativi su organizzazione e attività</t>
  </si>
  <si>
    <t>- Atti amministrativi generali</t>
  </si>
  <si>
    <t>- Documenti di programmazione strategico gestionale</t>
  </si>
  <si>
    <t>- Statuto e Leggi Regionali</t>
  </si>
  <si>
    <t>- Codice disciplinare e Codice di Condotta</t>
  </si>
  <si>
    <t>- Atto di nomina con durata mandato</t>
  </si>
  <si>
    <t>- Curriculum</t>
  </si>
  <si>
    <t>- Altri incarichi</t>
  </si>
  <si>
    <t>- Altre cariche</t>
  </si>
  <si>
    <t>- Assenza di cause di inconferibilità e incompatibilità</t>
  </si>
  <si>
    <t>- Cessazione dall’incarico</t>
  </si>
  <si>
    <t>- Trattamento economico Amministratori</t>
  </si>
  <si>
    <t>- Numero addetti</t>
  </si>
  <si>
    <t>- Risultato economico degli ultimi 3 esercizi</t>
  </si>
  <si>
    <t>- Codice ATECO</t>
  </si>
  <si>
    <t>- Società controllate</t>
  </si>
  <si>
    <t>- Bilancio dell’ultimo esercizio chiuso</t>
  </si>
  <si>
    <t>- estremi dell'atto di conferimento dell'incarico</t>
  </si>
  <si>
    <t>CONTENUTO DELL'OBBLIGO</t>
  </si>
  <si>
    <t>FREQUENZA DI AGGIORNAMENTO</t>
  </si>
  <si>
    <t>SCADENZA AGGIORNAMENTO DEFINITA DA RPCT</t>
  </si>
  <si>
    <t>FORMATO</t>
  </si>
  <si>
    <t xml:space="preserve">MONITORAGGIO </t>
  </si>
  <si>
    <t>Normativa interna ed esterna che regola l'attività degli enti e inserimento link alla banca dati normativa.
Atto Costitutivo, Statuto. MOG 231
Codice Etico e di Comportamento
Codice Disciplinare (pubblicazione on line in alternativa all'affissione in luogo accessibile a tutti - art. 7, l.n.
300/1970).</t>
  </si>
  <si>
    <t>Entro 30 giorni dall'emissione/approvazione dell'atto</t>
  </si>
  <si>
    <t>Entro 15 giorni dal conferimento/modifica</t>
  </si>
  <si>
    <t>Entro 15 giorni dal cambiamento organizzativo</t>
  </si>
  <si>
    <t>- oggetto della prestazione</t>
  </si>
  <si>
    <t>- ragione dell'incarico</t>
  </si>
  <si>
    <t>- durata dell'incarico</t>
  </si>
  <si>
    <t>- curriculum vitae del soggetto incaricato</t>
  </si>
  <si>
    <t>- compensi connessi all'assunzione dell'incarico</t>
  </si>
  <si>
    <t>- tipo di procedura seguita per la selezione del contraente e numero di partecipanti alla procedura.</t>
  </si>
  <si>
    <t>- dichiarazione assenza di conflitti di interesse</t>
  </si>
  <si>
    <t>- Sintesi dei dati del contratto</t>
  </si>
  <si>
    <t>Entro 1 giorno da modifiche</t>
  </si>
  <si>
    <t>Elenco completo dei numeri di telefono e delle caselle di posta elettronica ordinaria e certificata cui il cittadino possa rivolgersi per qualsiasi richiesta inerente i compiti istituzionali</t>
  </si>
  <si>
    <t>Incarichi conferiti e autorizzati al personale dirigente e non</t>
  </si>
  <si>
    <t>Tabella</t>
  </si>
  <si>
    <t>Contrattazione collettiva</t>
  </si>
  <si>
    <t>Contratti nazionali di categoria del personale della società</t>
  </si>
  <si>
    <t>Selezione del Personale</t>
  </si>
  <si>
    <t>Reclutamento del Personale</t>
  </si>
  <si>
    <t>Avvisi di selezione Aperti</t>
  </si>
  <si>
    <t>Per ciascuna procedura selettiva inserire:</t>
  </si>
  <si>
    <t>Contestuale all'avviso</t>
  </si>
  <si>
    <t>Allegati</t>
  </si>
  <si>
    <t>Avvisi di selezione Chiusi</t>
  </si>
  <si>
    <t>Entro 5 giorni dalla chiusura del processo di selezione</t>
  </si>
  <si>
    <t>Tabelle</t>
  </si>
  <si>
    <t>Bandi di Gara e Contratti</t>
  </si>
  <si>
    <t>- Curriculum Vitae</t>
  </si>
  <si>
    <t>- Compensi connessi all'assunzione incarico</t>
  </si>
  <si>
    <t>- importi note spese</t>
  </si>
  <si>
    <t>- dati relativi all'assunzione di altre cariche</t>
  </si>
  <si>
    <t>- altri eventuali incarichi</t>
  </si>
  <si>
    <t>- importi spese viaggio</t>
  </si>
  <si>
    <t>- dichiarazione compensi percepiti anno precedente</t>
  </si>
  <si>
    <t>- cessazione dall’incarico</t>
  </si>
  <si>
    <t>- Avviso di selezione</t>
  </si>
  <si>
    <t>- Criteri di selezione</t>
  </si>
  <si>
    <t>- Esiti della selezione.</t>
  </si>
  <si>
    <t>MACRO AREA</t>
  </si>
  <si>
    <t>SEZIONE</t>
  </si>
  <si>
    <t>DESCRIZIONE SINGOLO OBBLIGO</t>
  </si>
  <si>
    <t>Incarichi conferiti e autorizzati ai
dipendenti (dirigenti e ai non dirigenti)</t>
  </si>
  <si>
    <t>Atti relativi alle procedure per l'affidamento di appalti pubblici di servizi, forniture, lavori ed opere, di concorsi pubblici di progettazione.</t>
  </si>
  <si>
    <t>per ogni procedura aperta e negoziata</t>
  </si>
  <si>
    <t>- Avvisi di preinformazione</t>
  </si>
  <si>
    <t>- Delibera a contrarre o atti equivalenti</t>
  </si>
  <si>
    <t>- Avvisi e bandi</t>
  </si>
  <si>
    <t>Bandi di gara e contratti</t>
  </si>
  <si>
    <t>SETTORI SPECIALI</t>
  </si>
  <si>
    <t>Avvisi e bandi</t>
  </si>
  <si>
    <t>SETTORI ORDINARI-SOTTOSOGLIA</t>
  </si>
  <si>
    <t>SETTORI ORDINARI- SOPRASOGLIA</t>
  </si>
  <si>
    <t>Commissione giudicatrice</t>
  </si>
  <si>
    <t>Composizione della commissione giudicatrice, curricula dei suoi componenti.</t>
  </si>
  <si>
    <t>Avvisi relativi all'esito della procedura</t>
  </si>
  <si>
    <t>SETTORI ORDINARI-SOPRASOGLIA</t>
  </si>
  <si>
    <t>Accesso agli atti</t>
  </si>
  <si>
    <t>Sono altresì pubblicati i provvedimenti di autorizzazione ex art. 119 del Codice Appalti</t>
  </si>
  <si>
    <t>Bilanci</t>
  </si>
  <si>
    <t>Bilancio D'esercizio</t>
  </si>
  <si>
    <t>Bilancio D'Esercizio</t>
  </si>
  <si>
    <t>Entro 15 giorni dalla data di approvazione</t>
  </si>
  <si>
    <t>Allegato</t>
  </si>
  <si>
    <t>Bilancio di previsione</t>
  </si>
  <si>
    <t>Annuale/Triennale</t>
  </si>
  <si>
    <t>Controlli e Rilievi sull'Amministrazione</t>
  </si>
  <si>
    <t>Nominativi e Atti</t>
  </si>
  <si>
    <t>Entro 5 giorni dall'attestazione</t>
  </si>
  <si>
    <t>Nominativi</t>
  </si>
  <si>
    <t>Triennale</t>
  </si>
  <si>
    <t>Indicatore dei tempi medi di pagamento</t>
  </si>
  <si>
    <t>Dati sui Pagamenti</t>
  </si>
  <si>
    <t>Elenco pagamenti per data e natura</t>
  </si>
  <si>
    <t>Ammontare complessivo dei debiti</t>
  </si>
  <si>
    <t>Ammontare complessivo dei debiti e numero imprese creditrici</t>
  </si>
  <si>
    <t>Iban e pagamenti informatici</t>
  </si>
  <si>
    <t>Elenco conti e iban</t>
  </si>
  <si>
    <t>Entro 15 giorni da modifica</t>
  </si>
  <si>
    <t>Altri Contenuti</t>
  </si>
  <si>
    <t>Prevenzione della corruzione</t>
  </si>
  <si>
    <t>Responsabile della Prevenzione e della Trasparenza</t>
  </si>
  <si>
    <t>Nominativo e Recapito RPCT e Nomina</t>
  </si>
  <si>
    <t>Entro 15 giorni dalla nomina</t>
  </si>
  <si>
    <t>Descrizione e Allegato</t>
  </si>
  <si>
    <t>Relazione RPCT dell'anno in corso</t>
  </si>
  <si>
    <t>Secondo i termini di ANAC</t>
  </si>
  <si>
    <t>Accesso civico e Accesso documentale</t>
  </si>
  <si>
    <t>Accesso Civico Semplice e Generalizzato e Documentale</t>
  </si>
  <si>
    <t>Breve descrizione accesso civico e documentale, moduli, registro accessi e regolamenti.</t>
  </si>
  <si>
    <t>Altri organi societari</t>
  </si>
  <si>
    <t>Collegio Sindacale</t>
  </si>
  <si>
    <t>Composizione del Collegio Sindacale</t>
  </si>
  <si>
    <t>Dati ulteriori</t>
  </si>
  <si>
    <t>Procedura di Whistleblowing e link piattaforma di segnalazione</t>
  </si>
  <si>
    <t>Entro 30 giorni da approvazione Regolamento</t>
  </si>
  <si>
    <t>OBBLIGHI DI PUBBLICAZIONE - SCADENZE E MONITORAGGIO</t>
  </si>
  <si>
    <t>ALLEGATO 5</t>
  </si>
  <si>
    <t>TRASPARENZA - PUBBLICAZIONI</t>
  </si>
  <si>
    <t xml:space="preserve">UFFICIO APPALTI E CONTRATTI </t>
  </si>
  <si>
    <t>TUTTI GLI UFFICI</t>
  </si>
  <si>
    <t>Responsabile documento</t>
  </si>
  <si>
    <t>Responsabile pubblicazione</t>
  </si>
  <si>
    <t>Monitoraggio</t>
  </si>
  <si>
    <t>67%-100% - aggiornato,</t>
  </si>
  <si>
    <t>non pubblicato</t>
  </si>
  <si>
    <t>parzialmente aggiornato</t>
  </si>
  <si>
    <t>aggiornato</t>
  </si>
  <si>
    <t xml:space="preserve">non aggiornato </t>
  </si>
  <si>
    <t>0,1% - 33%</t>
  </si>
  <si>
    <t>67% - 100%</t>
  </si>
  <si>
    <t>34% - 66%</t>
  </si>
  <si>
    <t xml:space="preserve">ESITI MONITORAGGIO 
(0) 0%- non pubblicato
(1)0,1% - 33% - non aggiornato
(2) 34% - 66% - parzialmente aggiornato
(3) 67%-100% - aggiornato,
</t>
  </si>
  <si>
    <t>Entro 30 giorni da approvazione Regolamento Entro 30 giorni dalla fine del semestre di riferimento</t>
  </si>
  <si>
    <t>Indicatore di tempestività dei pagamenti</t>
  </si>
  <si>
    <t>Relazione del Responsabile della Prevenzione e della Corruzione</t>
  </si>
  <si>
    <t>Organo di Revisione amministrativa e contabile</t>
  </si>
  <si>
    <t>Organo di controllo che svolge funzioni ODV</t>
  </si>
  <si>
    <t>Nominativi e Attestazione sull'assolvimento degli obblighi di pubblicazione da parte dell'ODV</t>
  </si>
  <si>
    <t>Bilancio di Previsione in forma integrale e semplificata anche con ricorso a rappresentazioni grafiche</t>
  </si>
  <si>
    <t>Bilancio di Esercizio in forma integrale e semplificata anche con ricorso a rappresentazioni grafiche</t>
  </si>
  <si>
    <t>Elenco degli incarichi conferiti ed autorizzati a ciascun dipendente con indicazione dell'oggetto, durata e compenso.</t>
  </si>
  <si>
    <t>Entro 30 giorni dal conferimento incarico</t>
  </si>
  <si>
    <t>Entro 30 giorni dalla sottoscrizione</t>
  </si>
  <si>
    <t>Entro 15 giorni dalla data di approvazione del bilancio</t>
  </si>
  <si>
    <t xml:space="preserve">RESPONSABILE MONITORAGGO PUBBLICAZIONE </t>
  </si>
  <si>
    <t>Linee Organizzative, Organigramma, Eventuali funzionigrammi</t>
  </si>
  <si>
    <t xml:space="preserve">Mensile </t>
  </si>
  <si>
    <t xml:space="preserve">Diffusione e Applicazione Codice Etico 
Whistleblowing
Trasparenza
PTPCT
Formazione
Conflitto di interessi
</t>
  </si>
  <si>
    <t>Applicazione procedura "Gestione delle assunzioni del personale"</t>
  </si>
  <si>
    <t>206-2028</t>
  </si>
  <si>
    <t>- Delibere e Determine</t>
  </si>
  <si>
    <t>Decisione a contrarre</t>
  </si>
  <si>
    <t>Decisione a contrarre o atto equivalente</t>
  </si>
  <si>
    <t>Appalti pubblici</t>
  </si>
  <si>
    <t>TUTTE LE FUNZIONI</t>
  </si>
  <si>
    <t>RESPONSABILE  PUBBLICAZIONE DOCUMENTO</t>
  </si>
  <si>
    <t>Entro 5 giorni dall'aggiudicazione dell'appalto</t>
  </si>
  <si>
    <t>Secondo i termini stabiliti da normativa a seconda della procedura adottata</t>
  </si>
  <si>
    <t>Descrittivo, link, allegati e tabelle</t>
  </si>
  <si>
    <t>Avviso di indagini di mercato</t>
  </si>
  <si>
    <t xml:space="preserve">Bandi ed avvisi </t>
  </si>
  <si>
    <t xml:space="preserve">Avviso di preinformazione per l'indizione di una gara per procedure ristrette e procedure competitive con negoziazione </t>
  </si>
  <si>
    <t xml:space="preserve">Bandi di concorso per concorsi di progettazione
Bando per il concorso di idee </t>
  </si>
  <si>
    <t xml:space="preserve">Bandi e avvisi </t>
  </si>
  <si>
    <t xml:space="preserve">Per procedure ristrette e negoziate- Avviso periodico indicativo </t>
  </si>
  <si>
    <t xml:space="preserve">Avviso sull'esistenza di un sistema di qualificazione </t>
  </si>
  <si>
    <t>Per i servizi sociali e altri servizi specifici</t>
  </si>
  <si>
    <t>Entro 2 giorni dall'emissione/adozione dell'atto</t>
  </si>
  <si>
    <t xml:space="preserve">Avviso relativo agli appalti aggiudicati </t>
  </si>
  <si>
    <t>Avviso di aggiudicazione degli appalti di servizi sociali e di altri servizi specifici eventualmente raggruppati su base trimestrale )</t>
  </si>
  <si>
    <t xml:space="preserve">Avviso sui risultati del concorso di progettazione </t>
  </si>
  <si>
    <t>Avviso sui risultati del concorso di progettazione</t>
  </si>
  <si>
    <t>Avviso di appalto aggiudicato</t>
  </si>
  <si>
    <t>SETTORI ORDINARI- SOTTOSOGLIA
Avviso sui risultati della procedura di affidamento con l'indicazione dei soggetti invitati. Per le ipotesi di cui all'art. 50, co. 1, lett. a) e b) si procede tramite decisione a contrarre art. 17, co. 2</t>
  </si>
  <si>
    <t>Pubblicazione dell'avviso di aggiudicazione di procedura negoziata</t>
  </si>
  <si>
    <t>Accesso agli atti di cui all'art. 35 del D.lgs. 36/2023</t>
  </si>
  <si>
    <t>Fatte salve le esigenze di riservatezza ai sensi dell'art. 35, co.4 del D.lgs. 36/2023, ovvero i documenti secretati, i provvedimenti di approvazione di modifiche in corso di esecuzione dell'appalto sono pubblicati</t>
  </si>
  <si>
    <t>Accesso agli atti ed oscuramento offerta</t>
  </si>
  <si>
    <t>Entro 10 giorni dalla comunicazione di aggiudicazione</t>
  </si>
  <si>
    <t>PIANO TRIENNALE DI PREVENZIONE DELLA CORRUZIONE E DELLA TRASPARENZA 2026-2028 di CONSORZIO SERVIZI VALLE CAMONICA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</si>
</sst>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1" formatCode="_-* #,##0_-;\-* #,##0_-;_-* &quot;-&quot;_-;_-@_-"/>
    <numFmt numFmtId="43" formatCode="_-* #,##0.00_-;\-* #,##0.00_-;_-* &quot;-&quot;??_-;_-@_-"/>
    <numFmt numFmtId="164" formatCode="_-&quot;€&quot;\ * #,##0.00_-;\-&quot;€&quot;\ * #,##0.00_-;_-&quot;€&quot;\ * &quot;-&quot;??_-;_-@_-"/>
    <numFmt numFmtId="165" formatCode="_-[$€-2]\ * #,##0.00_-;\-[$€-2]\ * #,##0.00_-;_-[$€-2]\ * &quot;-&quot;??_-"/>
    <numFmt numFmtId="166" formatCode="_(* #,##0_);_(* \(#,##0\);_(* &quot;-&quot;_);_(@_)"/>
    <numFmt numFmtId="167" formatCode="_-&quot;L.&quot;\ * #,##0_-;\-&quot;L.&quot;\ * #,##0_-;_-&quot;L.&quot;\ * &quot;-&quot;_-;_-@_-"/>
    <numFmt numFmtId="168" formatCode="0_)"/>
    <numFmt numFmtId="169" formatCode="#,##0.00\ &quot;F&quot;;\-#,##0.00\ &quot;F&quot;"/>
    <numFmt numFmtId="170" formatCode="_(&quot;$&quot;* #,##0_);_(&quot;$&quot;* \(#,##0\);_(&quot;$&quot;* &quot;-&quot;_);_(@_)"/>
  </numFmts>
  <fonts count="52">
    <font>
      <sz val="11"/>
      <color theme="1"/>
      <name val="Calibri"/>
      <family val="2"/>
      <scheme val="minor"/>
    </font>
    <font>
      <sz val="10"/>
      <name val="Arial"/>
      <family val="2"/>
    </font>
    <font>
      <b/>
      <sz val="10"/>
      <name val="Arial"/>
      <family val="2"/>
    </font>
    <font>
      <sz val="10"/>
      <name val="Verdana"/>
      <family val="2"/>
    </font>
    <font>
      <sz val="11"/>
      <color indexed="17"/>
      <name val="Calibri"/>
      <family val="2"/>
    </font>
    <font>
      <sz val="11"/>
      <color indexed="60"/>
      <name val="Calibri"/>
      <family val="2"/>
    </font>
    <font>
      <sz val="11"/>
      <color indexed="8"/>
      <name val="Calibri"/>
      <family val="2"/>
    </font>
    <font>
      <sz val="11"/>
      <color indexed="16"/>
      <name val="Calibri"/>
      <family val="2"/>
    </font>
    <font>
      <u/>
      <sz val="11"/>
      <color theme="11"/>
      <name val="Calibri"/>
      <family val="2"/>
      <scheme val="minor"/>
    </font>
    <font>
      <sz val="10"/>
      <color theme="1"/>
      <name val="Arial"/>
      <family val="2"/>
    </font>
    <font>
      <sz val="11"/>
      <color theme="1"/>
      <name val="Calibri"/>
      <family val="2"/>
      <scheme val="minor"/>
    </font>
    <font>
      <sz val="10"/>
      <color indexed="8"/>
      <name val="MS Sans Serif"/>
      <family val="2"/>
    </font>
    <font>
      <sz val="10"/>
      <name val="Tahoma"/>
      <family val="2"/>
    </font>
    <font>
      <sz val="12"/>
      <name val="Times New Roman"/>
      <family val="1"/>
    </font>
    <font>
      <sz val="12"/>
      <name val="Arial MT"/>
    </font>
    <font>
      <sz val="10"/>
      <name val="Times New Roman"/>
      <family val="1"/>
    </font>
    <font>
      <sz val="10"/>
      <name val="MS Sans Serif"/>
      <family val="2"/>
    </font>
    <font>
      <sz val="11"/>
      <color indexed="63"/>
      <name val="Calibri"/>
      <family val="2"/>
    </font>
    <font>
      <u/>
      <sz val="11"/>
      <color theme="10"/>
      <name val="Calibri"/>
      <family val="2"/>
      <scheme val="minor"/>
    </font>
    <font>
      <sz val="10"/>
      <name val="Arial"/>
      <family val="2"/>
    </font>
    <font>
      <b/>
      <sz val="10"/>
      <color theme="0"/>
      <name val="Arial"/>
      <family val="2"/>
    </font>
    <font>
      <sz val="8"/>
      <name val="Calibri"/>
      <family val="2"/>
      <scheme val="minor"/>
    </font>
    <font>
      <b/>
      <sz val="11"/>
      <color theme="0"/>
      <name val="Calibri"/>
      <family val="2"/>
      <scheme val="minor"/>
    </font>
    <font>
      <sz val="11"/>
      <name val="Calibri"/>
      <family val="2"/>
      <scheme val="minor"/>
    </font>
    <font>
      <b/>
      <sz val="11"/>
      <name val="Calibri"/>
      <family val="2"/>
      <scheme val="minor"/>
    </font>
    <font>
      <b/>
      <sz val="15"/>
      <color theme="1"/>
      <name val="Grandview"/>
      <family val="2"/>
    </font>
    <font>
      <sz val="10"/>
      <color theme="1"/>
      <name val="Grandview"/>
      <family val="2"/>
    </font>
    <font>
      <b/>
      <sz val="11"/>
      <name val="Grandview"/>
      <family val="2"/>
    </font>
    <font>
      <sz val="11"/>
      <name val="Grandview"/>
      <family val="2"/>
    </font>
    <font>
      <b/>
      <sz val="11"/>
      <color theme="1"/>
      <name val="Grandview"/>
      <family val="2"/>
    </font>
    <font>
      <sz val="10"/>
      <name val="Grandview"/>
      <family val="2"/>
    </font>
    <font>
      <b/>
      <sz val="20"/>
      <color theme="1"/>
      <name val="Grandview"/>
      <family val="2"/>
    </font>
    <font>
      <sz val="10"/>
      <color theme="1"/>
      <name val="Times New Roman"/>
      <family val="1"/>
    </font>
    <font>
      <sz val="8"/>
      <color theme="1"/>
      <name val="Times New Roman"/>
      <family val="1"/>
    </font>
    <font>
      <b/>
      <sz val="10"/>
      <color theme="1"/>
      <name val="Times New Roman"/>
      <family val="1"/>
    </font>
    <font>
      <b/>
      <sz val="15"/>
      <color theme="1"/>
      <name val="Times New Roman"/>
      <family val="1"/>
    </font>
    <font>
      <b/>
      <sz val="10"/>
      <color theme="1"/>
      <name val="Grandview"/>
      <family val="2"/>
    </font>
    <font>
      <b/>
      <sz val="10"/>
      <name val="Grandview"/>
      <family val="2"/>
    </font>
    <font>
      <b/>
      <sz val="10"/>
      <name val="Times New Roman"/>
      <family val="1"/>
    </font>
    <font>
      <sz val="20"/>
      <color theme="1"/>
      <name val="Times New Roman"/>
      <family val="1"/>
    </font>
    <font>
      <sz val="10"/>
      <color theme="1"/>
      <name val="Calibri"/>
      <family val="2"/>
      <scheme val="minor"/>
    </font>
    <font>
      <b/>
      <sz val="10"/>
      <color theme="1"/>
      <name val="Calibri"/>
      <family val="2"/>
      <scheme val="minor"/>
    </font>
    <font>
      <sz val="8"/>
      <color theme="1"/>
      <name val="Calibri"/>
      <family val="2"/>
      <scheme val="minor"/>
    </font>
    <font>
      <b/>
      <u/>
      <sz val="10"/>
      <color theme="1"/>
      <name val="Calibri"/>
      <family val="2"/>
      <scheme val="minor"/>
    </font>
    <font>
      <b/>
      <sz val="15"/>
      <color theme="1"/>
      <name val="Calibri"/>
      <family val="2"/>
      <scheme val="minor"/>
    </font>
    <font>
      <b/>
      <sz val="12"/>
      <color theme="1"/>
      <name val="Grandview"/>
      <family val="2"/>
    </font>
    <font>
      <b/>
      <sz val="11"/>
      <color theme="0"/>
      <name val="Grandview"/>
      <family val="2"/>
    </font>
    <font>
      <sz val="11"/>
      <color theme="1"/>
      <name val="Grandview"/>
      <family val="2"/>
    </font>
    <font>
      <b/>
      <i/>
      <sz val="10"/>
      <color theme="1"/>
      <name val="Grandview"/>
      <family val="2"/>
    </font>
    <font>
      <b/>
      <u/>
      <sz val="10"/>
      <color theme="1"/>
      <name val="Grandview"/>
      <family val="2"/>
    </font>
    <font>
      <sz val="8"/>
      <color theme="1"/>
      <name val="Grandview"/>
      <family val="2"/>
    </font>
    <font>
      <b/>
      <sz val="10"/>
      <color rgb="FFFFFFFF"/>
      <name val="Grandview"/>
      <family val="2"/>
    </font>
  </fonts>
  <fills count="27">
    <fill>
      <patternFill patternType="none"/>
    </fill>
    <fill>
      <patternFill patternType="gray125"/>
    </fill>
    <fill>
      <patternFill patternType="solid">
        <fgColor rgb="FFFFFFCC"/>
      </patternFill>
    </fill>
    <fill>
      <patternFill patternType="solid">
        <fgColor theme="0"/>
        <bgColor indexed="64"/>
      </patternFill>
    </fill>
    <fill>
      <patternFill patternType="solid">
        <fgColor indexed="9"/>
        <bgColor indexed="64"/>
      </patternFill>
    </fill>
    <fill>
      <patternFill patternType="solid">
        <fgColor indexed="42"/>
      </patternFill>
    </fill>
    <fill>
      <patternFill patternType="solid">
        <fgColor indexed="45"/>
      </patternFill>
    </fill>
    <fill>
      <patternFill patternType="solid">
        <fgColor rgb="FFFF0000"/>
        <bgColor indexed="64"/>
      </patternFill>
    </fill>
    <fill>
      <patternFill patternType="solid">
        <fgColor theme="9" tint="-0.249977111117893"/>
        <bgColor indexed="64"/>
      </patternFill>
    </fill>
    <fill>
      <patternFill patternType="solid">
        <fgColor rgb="FFFFFF00"/>
        <bgColor indexed="64"/>
      </patternFill>
    </fill>
    <fill>
      <patternFill patternType="solid">
        <fgColor theme="0" tint="-0.34998626667073579"/>
        <bgColor indexed="64"/>
      </patternFill>
    </fill>
    <fill>
      <patternFill patternType="solid">
        <fgColor theme="4"/>
        <bgColor indexed="64"/>
      </patternFill>
    </fill>
    <fill>
      <patternFill patternType="solid">
        <fgColor theme="3" tint="0.59999389629810485"/>
        <bgColor indexed="64"/>
      </patternFill>
    </fill>
    <fill>
      <patternFill patternType="solid">
        <fgColor theme="4" tint="0.79998168889431442"/>
        <bgColor indexed="64"/>
      </patternFill>
    </fill>
    <fill>
      <patternFill patternType="solid">
        <fgColor theme="0" tint="-4.9989318521683403E-2"/>
        <bgColor indexed="64"/>
      </patternFill>
    </fill>
    <fill>
      <patternFill patternType="solid">
        <fgColor theme="0" tint="-0.14999847407452621"/>
        <bgColor indexed="64"/>
      </patternFill>
    </fill>
    <fill>
      <patternFill patternType="solid">
        <fgColor theme="4" tint="0.59999389629810485"/>
        <bgColor indexed="64"/>
      </patternFill>
    </fill>
    <fill>
      <patternFill patternType="solid">
        <fgColor theme="6" tint="0.39997558519241921"/>
        <bgColor indexed="64"/>
      </patternFill>
    </fill>
    <fill>
      <patternFill patternType="solid">
        <fgColor theme="6" tint="-0.249977111117893"/>
        <bgColor indexed="64"/>
      </patternFill>
    </fill>
    <fill>
      <patternFill patternType="solid">
        <fgColor theme="3" tint="0.39997558519241921"/>
        <bgColor indexed="64"/>
      </patternFill>
    </fill>
    <fill>
      <patternFill patternType="solid">
        <fgColor theme="9" tint="0.39997558519241921"/>
        <bgColor indexed="64"/>
      </patternFill>
    </fill>
    <fill>
      <patternFill patternType="solid">
        <fgColor theme="8" tint="0.39997558519241921"/>
        <bgColor indexed="64"/>
      </patternFill>
    </fill>
    <fill>
      <patternFill patternType="solid">
        <fgColor theme="8" tint="0.79998168889431442"/>
        <bgColor indexed="64"/>
      </patternFill>
    </fill>
    <fill>
      <patternFill patternType="solid">
        <fgColor theme="8" tint="0.59999389629810485"/>
        <bgColor indexed="64"/>
      </patternFill>
    </fill>
    <fill>
      <patternFill patternType="solid">
        <fgColor theme="3" tint="0.79998168889431442"/>
        <bgColor indexed="64"/>
      </patternFill>
    </fill>
    <fill>
      <patternFill patternType="solid">
        <fgColor theme="7" tint="0.79998168889431442"/>
        <bgColor indexed="64"/>
      </patternFill>
    </fill>
    <fill>
      <patternFill patternType="solid">
        <fgColor rgb="FF0070C0"/>
        <bgColor indexed="64"/>
      </patternFill>
    </fill>
  </fills>
  <borders count="45">
    <border>
      <left/>
      <right/>
      <top/>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auto="1"/>
      </top>
      <bottom/>
      <diagonal/>
    </border>
    <border>
      <left/>
      <right/>
      <top style="thin">
        <color auto="1"/>
      </top>
      <bottom style="thin">
        <color indexed="64"/>
      </bottom>
      <diagonal/>
    </border>
    <border>
      <left/>
      <right style="thin">
        <color auto="1"/>
      </right>
      <top style="thin">
        <color auto="1"/>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auto="1"/>
      </left>
      <right/>
      <top style="thin">
        <color auto="1"/>
      </top>
      <bottom style="thin">
        <color indexed="64"/>
      </bottom>
      <diagonal/>
    </border>
    <border>
      <left/>
      <right style="thin">
        <color auto="1"/>
      </right>
      <top/>
      <bottom style="thin">
        <color indexed="64"/>
      </bottom>
      <diagonal/>
    </border>
    <border>
      <left style="thin">
        <color auto="1"/>
      </left>
      <right style="thin">
        <color auto="1"/>
      </right>
      <top style="thin">
        <color rgb="FF000000"/>
      </top>
      <bottom/>
      <diagonal/>
    </border>
    <border>
      <left style="thin">
        <color indexed="64"/>
      </left>
      <right/>
      <top/>
      <bottom/>
      <diagonal/>
    </border>
    <border>
      <left style="thin">
        <color auto="1"/>
      </left>
      <right/>
      <top/>
      <bottom style="thin">
        <color auto="1"/>
      </bottom>
      <diagonal/>
    </border>
    <border>
      <left/>
      <right style="thin">
        <color auto="1"/>
      </right>
      <top/>
      <bottom/>
      <diagonal/>
    </border>
    <border>
      <left/>
      <right style="thin">
        <color auto="1"/>
      </right>
      <top style="thin">
        <color auto="1"/>
      </top>
      <bottom/>
      <diagonal/>
    </border>
    <border>
      <left style="thin">
        <color auto="1"/>
      </left>
      <right/>
      <top style="thin">
        <color auto="1"/>
      </top>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style="medium">
        <color rgb="FF000000"/>
      </top>
      <bottom/>
      <diagonal/>
    </border>
    <border>
      <left/>
      <right style="medium">
        <color rgb="FF000000"/>
      </right>
      <top/>
      <bottom/>
      <diagonal/>
    </border>
    <border>
      <left/>
      <right style="medium">
        <color rgb="FF000000"/>
      </right>
      <top/>
      <bottom style="medium">
        <color rgb="FF000000"/>
      </bottom>
      <diagonal/>
    </border>
    <border>
      <left/>
      <right/>
      <top/>
      <bottom style="medium">
        <color rgb="FF000000"/>
      </bottom>
      <diagonal/>
    </border>
    <border>
      <left/>
      <right/>
      <top style="medium">
        <color rgb="FF000000"/>
      </top>
      <bottom/>
      <diagonal/>
    </border>
    <border>
      <left style="medium">
        <color indexed="64"/>
      </left>
      <right style="medium">
        <color indexed="64"/>
      </right>
      <top style="medium">
        <color indexed="64"/>
      </top>
      <bottom style="medium">
        <color indexed="64"/>
      </bottom>
      <diagonal/>
    </border>
    <border>
      <left style="medium">
        <color rgb="FF000000"/>
      </left>
      <right/>
      <top/>
      <bottom style="medium">
        <color rgb="FF000000"/>
      </bottom>
      <diagonal/>
    </border>
    <border>
      <left style="medium">
        <color rgb="FF000000"/>
      </left>
      <right/>
      <top style="medium">
        <color rgb="FF000000"/>
      </top>
      <bottom/>
      <diagonal/>
    </border>
    <border>
      <left style="medium">
        <color rgb="FF000000"/>
      </left>
      <right/>
      <top/>
      <bottom/>
      <diagonal/>
    </border>
    <border>
      <left style="medium">
        <color indexed="64"/>
      </left>
      <right style="medium">
        <color indexed="64"/>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000000"/>
      </left>
      <right style="medium">
        <color rgb="FF000000"/>
      </right>
      <top style="medium">
        <color indexed="64"/>
      </top>
      <bottom/>
      <diagonal/>
    </border>
    <border>
      <left style="medium">
        <color indexed="64"/>
      </left>
      <right style="medium">
        <color rgb="FF000000"/>
      </right>
      <top style="medium">
        <color indexed="64"/>
      </top>
      <bottom style="medium">
        <color indexed="64"/>
      </bottom>
      <diagonal/>
    </border>
    <border>
      <left/>
      <right style="medium">
        <color rgb="FF000000"/>
      </right>
      <top style="medium">
        <color indexed="64"/>
      </top>
      <bottom style="medium">
        <color indexed="64"/>
      </bottom>
      <diagonal/>
    </border>
    <border>
      <left style="medium">
        <color rgb="FF000000"/>
      </left>
      <right style="medium">
        <color rgb="FF000000"/>
      </right>
      <top style="medium">
        <color indexed="64"/>
      </top>
      <bottom style="medium">
        <color indexed="64"/>
      </bottom>
      <diagonal/>
    </border>
    <border>
      <left/>
      <right style="medium">
        <color rgb="FF000000"/>
      </right>
      <top style="medium">
        <color indexed="64"/>
      </top>
      <bottom/>
      <diagonal/>
    </border>
    <border>
      <left style="medium">
        <color rgb="FF000000"/>
      </left>
      <right/>
      <top style="medium">
        <color indexed="64"/>
      </top>
      <bottom/>
      <diagonal/>
    </border>
    <border>
      <left style="medium">
        <color indexed="64"/>
      </left>
      <right style="medium">
        <color rgb="FF000000"/>
      </right>
      <top style="medium">
        <color rgb="FF000000"/>
      </top>
      <bottom/>
      <diagonal/>
    </border>
    <border>
      <left style="medium">
        <color indexed="64"/>
      </left>
      <right style="medium">
        <color rgb="FF000000"/>
      </right>
      <top/>
      <bottom style="medium">
        <color rgb="FF000000"/>
      </bottom>
      <diagonal/>
    </border>
    <border>
      <left style="medium">
        <color indexed="64"/>
      </left>
      <right style="medium">
        <color rgb="FF000000"/>
      </right>
      <top/>
      <bottom/>
      <diagonal/>
    </border>
    <border>
      <left style="medium">
        <color rgb="FF000000"/>
      </left>
      <right/>
      <top style="medium">
        <color indexed="64"/>
      </top>
      <bottom style="medium">
        <color indexed="64"/>
      </bottom>
      <diagonal/>
    </border>
  </borders>
  <cellStyleXfs count="2107">
    <xf numFmtId="0" fontId="0" fillId="0" borderId="0"/>
    <xf numFmtId="0" fontId="4" fillId="4" borderId="0" applyNumberFormat="0" applyBorder="0" applyAlignment="0" applyProtection="0"/>
    <xf numFmtId="0" fontId="5" fillId="5" borderId="0" applyNumberFormat="0" applyBorder="0" applyAlignment="0" applyProtection="0"/>
    <xf numFmtId="0" fontId="6" fillId="2" borderId="1" applyNumberFormat="0" applyFont="0" applyAlignment="0" applyProtection="0"/>
    <xf numFmtId="0" fontId="7" fillId="6" borderId="0" applyNumberFormat="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0" fontId="8" fillId="0" borderId="0" applyNumberFormat="0" applyFill="0" applyBorder="0" applyAlignment="0" applyProtection="0"/>
    <xf numFmtId="41" fontId="9"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164" fontId="9" fillId="0" borderId="0" applyFont="0" applyFill="0" applyBorder="0" applyAlignment="0" applyProtection="0"/>
    <xf numFmtId="165" fontId="1" fillId="0" borderId="0" applyFont="0" applyFill="0" applyBorder="0" applyAlignment="0" applyProtection="0"/>
    <xf numFmtId="0" fontId="1" fillId="0" borderId="0" applyFont="0" applyFill="0" applyBorder="0" applyAlignment="0" applyProtection="0"/>
    <xf numFmtId="165" fontId="1" fillId="0" borderId="0" applyFont="0" applyFill="0" applyBorder="0" applyAlignment="0" applyProtection="0"/>
    <xf numFmtId="166" fontId="1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2"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0"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167"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168" fontId="1"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0" fontId="1" fillId="0" borderId="0" applyFont="0" applyFill="0" applyBorder="0" applyAlignment="0" applyProtection="0"/>
    <xf numFmtId="4" fontId="13" fillId="0" borderId="0" applyFont="0" applyFill="0" applyBorder="0" applyAlignment="0" applyProtection="0"/>
    <xf numFmtId="169" fontId="13" fillId="0" borderId="0" applyFont="0" applyFill="0" applyBorder="0" applyAlignment="0" applyProtection="0"/>
    <xf numFmtId="0" fontId="14" fillId="0" borderId="0"/>
    <xf numFmtId="0" fontId="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 fillId="0" borderId="0"/>
    <xf numFmtId="0" fontId="10" fillId="0" borderId="0"/>
    <xf numFmtId="0" fontId="10" fillId="0" borderId="0"/>
    <xf numFmtId="0" fontId="12" fillId="0" borderId="0"/>
    <xf numFmtId="0" fontId="10" fillId="0" borderId="0"/>
    <xf numFmtId="0" fontId="10" fillId="0" borderId="0"/>
    <xf numFmtId="0" fontId="10" fillId="0" borderId="0"/>
    <xf numFmtId="0" fontId="1" fillId="0" borderId="0"/>
    <xf numFmtId="0" fontId="1" fillId="0" borderId="0"/>
    <xf numFmtId="0" fontId="1" fillId="0" borderId="0"/>
    <xf numFmtId="0" fontId="1" fillId="0" borderId="0"/>
    <xf numFmtId="10" fontId="15" fillId="0" borderId="0">
      <alignment horizontal="center"/>
    </xf>
    <xf numFmtId="0" fontId="12" fillId="0" borderId="0"/>
    <xf numFmtId="0" fontId="3" fillId="0" borderId="0"/>
    <xf numFmtId="0" fontId="1" fillId="0" borderId="0"/>
    <xf numFmtId="0" fontId="1" fillId="0" borderId="0"/>
    <xf numFmtId="0" fontId="16" fillId="0" borderId="0"/>
    <xf numFmtId="0" fontId="1" fillId="0" borderId="0"/>
    <xf numFmtId="0" fontId="1" fillId="0" borderId="0"/>
    <xf numFmtId="0" fontId="1" fillId="0" borderId="0"/>
    <xf numFmtId="0" fontId="6" fillId="0" borderId="0"/>
    <xf numFmtId="0" fontId="1"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0" fontId="10" fillId="0" borderId="0"/>
    <xf numFmtId="9" fontId="1" fillId="0" borderId="0" applyFont="0" applyFill="0" applyBorder="0" applyAlignment="0" applyProtection="0"/>
    <xf numFmtId="9" fontId="9" fillId="0" borderId="0" applyFont="0" applyFill="0" applyBorder="0" applyAlignment="0" applyProtection="0"/>
    <xf numFmtId="9" fontId="6" fillId="0" borderId="0" applyFont="0" applyFill="0" applyBorder="0" applyAlignment="0" applyProtection="0"/>
    <xf numFmtId="9" fontId="6"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7"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9" fontId="10" fillId="0" borderId="0" applyFont="0" applyFill="0" applyBorder="0" applyAlignment="0" applyProtection="0"/>
    <xf numFmtId="170" fontId="11" fillId="0" borderId="0" applyFon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0" fontId="18" fillId="0" borderId="0" applyNumberFormat="0" applyFill="0" applyBorder="0" applyAlignment="0" applyProtection="0"/>
    <xf numFmtId="0" fontId="8" fillId="0" borderId="0" applyNumberFormat="0" applyFill="0" applyBorder="0" applyAlignment="0" applyProtection="0"/>
    <xf numFmtId="41" fontId="9" fillId="0" borderId="0" applyFont="0" applyFill="0" applyBorder="0" applyAlignment="0" applyProtection="0"/>
    <xf numFmtId="43" fontId="6" fillId="0" borderId="0" applyFont="0" applyFill="0" applyBorder="0" applyAlignment="0" applyProtection="0"/>
    <xf numFmtId="43" fontId="6" fillId="0" borderId="0" applyFont="0" applyFill="0" applyBorder="0" applyAlignment="0" applyProtection="0"/>
    <xf numFmtId="43" fontId="1" fillId="0" borderId="0" applyFont="0" applyFill="0" applyBorder="0" applyAlignment="0" applyProtection="0"/>
    <xf numFmtId="43" fontId="6" fillId="0" borderId="0" applyFont="0" applyFill="0" applyBorder="0" applyAlignment="0" applyProtection="0"/>
    <xf numFmtId="164" fontId="9"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1" fontId="1"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2"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9"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0"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xf numFmtId="43" fontId="10" fillId="0" borderId="0" applyFont="0" applyFill="0" applyBorder="0" applyAlignment="0" applyProtection="0"/>
  </cellStyleXfs>
  <cellXfs count="257">
    <xf numFmtId="0" fontId="0" fillId="0" borderId="0" xfId="0"/>
    <xf numFmtId="0" fontId="1" fillId="0" borderId="0" xfId="0" applyFont="1" applyProtection="1">
      <protection hidden="1"/>
    </xf>
    <xf numFmtId="0" fontId="1"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1" fontId="2" fillId="0" borderId="0" xfId="0" applyNumberFormat="1" applyFont="1" applyProtection="1">
      <protection hidden="1"/>
    </xf>
    <xf numFmtId="0" fontId="0" fillId="0" borderId="0" xfId="0" applyAlignment="1">
      <alignment wrapText="1"/>
    </xf>
    <xf numFmtId="0" fontId="19" fillId="0" borderId="0" xfId="0" applyFont="1" applyProtection="1">
      <protection hidden="1"/>
    </xf>
    <xf numFmtId="0" fontId="1" fillId="0" borderId="0" xfId="0" quotePrefix="1" applyFont="1" applyProtection="1">
      <protection hidden="1"/>
    </xf>
    <xf numFmtId="0" fontId="1" fillId="0" borderId="0" xfId="0" applyFont="1" applyAlignment="1" applyProtection="1">
      <alignment wrapText="1"/>
      <protection hidden="1"/>
    </xf>
    <xf numFmtId="0" fontId="1" fillId="0" borderId="0" xfId="0" quotePrefix="1" applyFont="1" applyAlignment="1" applyProtection="1">
      <alignment horizontal="center"/>
      <protection hidden="1"/>
    </xf>
    <xf numFmtId="0" fontId="20" fillId="7" borderId="0" xfId="0" applyFont="1" applyFill="1" applyProtection="1">
      <protection hidden="1"/>
    </xf>
    <xf numFmtId="0" fontId="23" fillId="0" borderId="0" xfId="0" applyFont="1" applyAlignment="1">
      <alignment horizontal="center" vertical="center"/>
    </xf>
    <xf numFmtId="0" fontId="24" fillId="0" borderId="0" xfId="0" applyFont="1" applyAlignment="1">
      <alignment horizontal="center" vertical="center"/>
    </xf>
    <xf numFmtId="0" fontId="23" fillId="0" borderId="0" xfId="0" applyFont="1" applyAlignment="1" applyProtection="1">
      <alignment horizontal="center" vertical="center" wrapText="1"/>
      <protection locked="0"/>
    </xf>
    <xf numFmtId="0" fontId="23" fillId="0" borderId="0" xfId="0" applyFont="1" applyAlignment="1" applyProtection="1">
      <alignment vertical="center"/>
      <protection locked="0"/>
    </xf>
    <xf numFmtId="0" fontId="23" fillId="0" borderId="0" xfId="0" applyFont="1" applyAlignment="1" applyProtection="1">
      <alignment vertical="center" wrapText="1"/>
      <protection hidden="1"/>
    </xf>
    <xf numFmtId="0" fontId="23" fillId="3" borderId="0" xfId="0" applyFont="1" applyFill="1" applyAlignment="1" applyProtection="1">
      <alignment vertical="center" wrapText="1"/>
      <protection locked="0"/>
    </xf>
    <xf numFmtId="0" fontId="23" fillId="0" borderId="0" xfId="0" applyFont="1" applyAlignment="1" applyProtection="1">
      <alignment horizontal="left" vertical="center" wrapText="1"/>
      <protection locked="0"/>
    </xf>
    <xf numFmtId="0" fontId="24" fillId="0" borderId="0" xfId="0" applyFont="1" applyAlignment="1" applyProtection="1">
      <alignment horizontal="center" vertical="center" textRotation="90" wrapText="1"/>
      <protection locked="0"/>
    </xf>
    <xf numFmtId="0" fontId="23" fillId="10" borderId="0" xfId="0" applyFont="1" applyFill="1" applyAlignment="1" applyProtection="1">
      <alignment vertical="center"/>
      <protection locked="0"/>
    </xf>
    <xf numFmtId="0" fontId="23" fillId="10" borderId="0" xfId="0" applyFont="1" applyFill="1" applyAlignment="1" applyProtection="1">
      <alignment horizontal="center" vertical="center" wrapText="1"/>
      <protection locked="0"/>
    </xf>
    <xf numFmtId="0" fontId="23" fillId="9" borderId="0" xfId="0" applyFont="1" applyFill="1" applyAlignment="1" applyProtection="1">
      <alignment horizontal="center" vertical="center" wrapText="1"/>
      <protection locked="0"/>
    </xf>
    <xf numFmtId="0" fontId="22" fillId="11" borderId="0" xfId="0" applyFont="1" applyFill="1" applyAlignment="1" applyProtection="1">
      <alignment horizontal="center" vertical="center" textRotation="90" wrapText="1"/>
      <protection locked="0"/>
    </xf>
    <xf numFmtId="0" fontId="28" fillId="0" borderId="0" xfId="0" applyFont="1" applyAlignment="1">
      <alignment horizontal="center" vertical="center"/>
    </xf>
    <xf numFmtId="0" fontId="27" fillId="3" borderId="3" xfId="0" applyFont="1" applyFill="1" applyBorder="1" applyAlignment="1">
      <alignment horizontal="center" vertical="center" wrapText="1"/>
    </xf>
    <xf numFmtId="0" fontId="26" fillId="13" borderId="2" xfId="0" applyFont="1" applyFill="1" applyBorder="1" applyAlignment="1">
      <alignment horizontal="center" vertical="center" wrapText="1"/>
    </xf>
    <xf numFmtId="0" fontId="26" fillId="0" borderId="2" xfId="0" applyFont="1" applyBorder="1" applyAlignment="1">
      <alignment horizontal="center" vertical="center" wrapText="1"/>
    </xf>
    <xf numFmtId="0" fontId="26" fillId="0" borderId="2" xfId="0" applyFont="1" applyBorder="1" applyAlignment="1">
      <alignment horizontal="left" vertical="center" wrapText="1"/>
    </xf>
    <xf numFmtId="0" fontId="30" fillId="0" borderId="2" xfId="0" applyFont="1" applyBorder="1" applyAlignment="1">
      <alignment horizontal="center" vertical="center" wrapText="1"/>
    </xf>
    <xf numFmtId="0" fontId="29" fillId="17" borderId="2" xfId="0" applyFont="1" applyFill="1" applyBorder="1" applyAlignment="1">
      <alignment horizontal="center" vertical="center" wrapText="1"/>
    </xf>
    <xf numFmtId="0" fontId="29" fillId="12" borderId="2" xfId="0" applyFont="1" applyFill="1" applyBorder="1" applyAlignment="1">
      <alignment horizontal="center" vertical="center" wrapText="1"/>
    </xf>
    <xf numFmtId="0" fontId="27" fillId="3" borderId="0" xfId="0" applyFont="1" applyFill="1" applyAlignment="1">
      <alignment vertical="center" wrapText="1"/>
    </xf>
    <xf numFmtId="0" fontId="29" fillId="12" borderId="2" xfId="0" applyFont="1" applyFill="1" applyBorder="1" applyAlignment="1">
      <alignment horizontal="center" vertical="center" textRotation="90" wrapText="1"/>
    </xf>
    <xf numFmtId="0" fontId="26" fillId="0" borderId="12" xfId="0" applyFont="1" applyBorder="1" applyAlignment="1">
      <alignment horizontal="center" vertical="center" wrapText="1"/>
    </xf>
    <xf numFmtId="0" fontId="32" fillId="0" borderId="0" xfId="0" applyFont="1" applyAlignment="1">
      <alignment vertical="center" wrapText="1"/>
    </xf>
    <xf numFmtId="0" fontId="15" fillId="0" borderId="0" xfId="0" applyFont="1" applyAlignment="1">
      <alignment vertical="center" wrapText="1"/>
    </xf>
    <xf numFmtId="0" fontId="32" fillId="0" borderId="0" xfId="0" applyFont="1" applyAlignment="1">
      <alignment horizontal="center" vertical="center" wrapText="1"/>
    </xf>
    <xf numFmtId="0" fontId="26" fillId="0" borderId="0" xfId="0" applyFont="1" applyAlignment="1">
      <alignment vertical="center" wrapText="1"/>
    </xf>
    <xf numFmtId="0" fontId="26" fillId="0" borderId="0" xfId="0" applyFont="1" applyAlignment="1">
      <alignment horizontal="left" vertical="center" wrapText="1"/>
    </xf>
    <xf numFmtId="0" fontId="30" fillId="0" borderId="0" xfId="0" applyFont="1" applyAlignment="1">
      <alignment horizontal="left" vertical="center" wrapText="1"/>
    </xf>
    <xf numFmtId="0" fontId="26" fillId="0" borderId="0" xfId="0" applyFont="1" applyAlignment="1">
      <alignment horizontal="center" vertical="center" wrapText="1"/>
    </xf>
    <xf numFmtId="0" fontId="26" fillId="16" borderId="2" xfId="0" applyFont="1" applyFill="1" applyBorder="1" applyAlignment="1">
      <alignment horizontal="center" vertical="center" wrapText="1"/>
    </xf>
    <xf numFmtId="0" fontId="33" fillId="0" borderId="0" xfId="0" applyFont="1" applyAlignment="1">
      <alignment horizontal="center" vertical="center" wrapText="1"/>
    </xf>
    <xf numFmtId="0" fontId="34"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horizontal="center" vertical="center" wrapText="1"/>
    </xf>
    <xf numFmtId="0" fontId="38" fillId="0" borderId="0" xfId="0" applyFont="1" applyAlignment="1">
      <alignment horizontal="center" vertical="center" wrapText="1"/>
    </xf>
    <xf numFmtId="0" fontId="39" fillId="0" borderId="0" xfId="0" applyFont="1" applyAlignment="1">
      <alignment vertical="center" wrapText="1"/>
    </xf>
    <xf numFmtId="0" fontId="40" fillId="0" borderId="0" xfId="0" applyFont="1" applyAlignment="1">
      <alignment vertical="center" wrapText="1"/>
    </xf>
    <xf numFmtId="0" fontId="41" fillId="0" borderId="0" xfId="0" applyFont="1" applyAlignment="1">
      <alignment horizontal="center" vertical="center" wrapText="1"/>
    </xf>
    <xf numFmtId="0" fontId="41" fillId="0" borderId="0" xfId="0" applyFont="1" applyAlignment="1">
      <alignment vertical="center" wrapText="1"/>
    </xf>
    <xf numFmtId="0" fontId="42" fillId="0" borderId="0" xfId="0" applyFont="1" applyAlignment="1">
      <alignment vertical="center" wrapText="1"/>
    </xf>
    <xf numFmtId="0" fontId="43" fillId="0" borderId="0" xfId="0" applyFont="1" applyAlignment="1">
      <alignment horizontal="center" vertical="center" wrapText="1"/>
    </xf>
    <xf numFmtId="0" fontId="41" fillId="0" borderId="13" xfId="0" applyFont="1" applyBorder="1" applyAlignment="1">
      <alignment vertical="center" wrapText="1"/>
    </xf>
    <xf numFmtId="0" fontId="44" fillId="0" borderId="0" xfId="0" applyFont="1" applyAlignment="1">
      <alignment vertical="center" wrapText="1"/>
    </xf>
    <xf numFmtId="0" fontId="29" fillId="0" borderId="0" xfId="0" applyFont="1" applyAlignment="1">
      <alignment horizontal="center" vertical="center" wrapText="1"/>
    </xf>
    <xf numFmtId="0" fontId="29" fillId="0" borderId="0" xfId="0" applyFont="1" applyAlignment="1">
      <alignment vertical="center" wrapText="1"/>
    </xf>
    <xf numFmtId="0" fontId="25" fillId="0" borderId="0" xfId="0" applyFont="1" applyAlignment="1">
      <alignment vertical="center" wrapText="1"/>
    </xf>
    <xf numFmtId="0" fontId="27" fillId="3" borderId="6" xfId="0" applyFont="1" applyFill="1" applyBorder="1" applyAlignment="1">
      <alignment horizontal="center" vertical="center" wrapText="1"/>
    </xf>
    <xf numFmtId="0" fontId="27" fillId="3" borderId="6" xfId="0" applyFont="1" applyFill="1" applyBorder="1" applyAlignment="1">
      <alignment horizontal="left" vertical="center" wrapText="1"/>
    </xf>
    <xf numFmtId="0" fontId="27" fillId="3" borderId="11" xfId="0" applyFont="1" applyFill="1" applyBorder="1" applyAlignment="1">
      <alignment horizontal="left" vertical="center" wrapText="1"/>
    </xf>
    <xf numFmtId="0" fontId="29" fillId="20" borderId="2" xfId="0" applyFont="1" applyFill="1" applyBorder="1" applyAlignment="1">
      <alignment horizontal="center" vertical="center" wrapText="1"/>
    </xf>
    <xf numFmtId="0" fontId="46" fillId="8" borderId="0" xfId="0" applyFont="1" applyFill="1" applyAlignment="1">
      <alignment horizontal="center" vertical="center" wrapText="1"/>
    </xf>
    <xf numFmtId="0" fontId="28" fillId="0" borderId="2" xfId="0" applyFont="1" applyBorder="1" applyAlignment="1">
      <alignment horizontal="center" vertical="center" wrapText="1"/>
    </xf>
    <xf numFmtId="0" fontId="28" fillId="0" borderId="2" xfId="0" applyFont="1" applyBorder="1" applyAlignment="1" applyProtection="1">
      <alignment horizontal="center" vertical="center" wrapText="1"/>
      <protection locked="0"/>
    </xf>
    <xf numFmtId="0" fontId="28" fillId="0" borderId="2" xfId="0" applyFont="1" applyBorder="1" applyAlignment="1" applyProtection="1">
      <alignment horizontal="center" vertical="center" wrapText="1"/>
      <protection hidden="1"/>
    </xf>
    <xf numFmtId="0" fontId="28" fillId="0" borderId="0" xfId="0" applyFont="1" applyAlignment="1" applyProtection="1">
      <alignment horizontal="center" vertical="center" wrapText="1"/>
      <protection hidden="1"/>
    </xf>
    <xf numFmtId="0" fontId="28" fillId="3" borderId="2" xfId="0" applyFont="1" applyFill="1" applyBorder="1" applyAlignment="1" applyProtection="1">
      <alignment vertical="center" wrapText="1"/>
      <protection locked="0"/>
    </xf>
    <xf numFmtId="0" fontId="28" fillId="3" borderId="2" xfId="0" applyFont="1" applyFill="1" applyBorder="1" applyAlignment="1" applyProtection="1">
      <alignment horizontal="center" vertical="center" wrapText="1"/>
      <protection locked="0"/>
    </xf>
    <xf numFmtId="0" fontId="28" fillId="0" borderId="2" xfId="0" applyFont="1" applyBorder="1" applyAlignment="1" applyProtection="1">
      <alignment vertical="center" wrapText="1"/>
      <protection hidden="1"/>
    </xf>
    <xf numFmtId="0" fontId="28" fillId="16" borderId="2" xfId="0" applyFont="1" applyFill="1" applyBorder="1" applyAlignment="1" applyProtection="1">
      <alignment horizontal="center" vertical="center"/>
      <protection locked="0"/>
    </xf>
    <xf numFmtId="0" fontId="28" fillId="3" borderId="2" xfId="0" applyFont="1" applyFill="1" applyBorder="1" applyAlignment="1">
      <alignment horizontal="center" vertical="center" wrapText="1"/>
    </xf>
    <xf numFmtId="0" fontId="28" fillId="0" borderId="2" xfId="0" applyFont="1" applyBorder="1" applyAlignment="1">
      <alignment horizontal="left" vertical="center" wrapText="1"/>
    </xf>
    <xf numFmtId="0" fontId="28" fillId="0" borderId="0" xfId="0" applyFont="1" applyAlignment="1">
      <alignment horizontal="center" vertical="center" wrapText="1"/>
    </xf>
    <xf numFmtId="0" fontId="28" fillId="13" borderId="2" xfId="0" applyFont="1" applyFill="1" applyBorder="1" applyAlignment="1" applyProtection="1">
      <alignment horizontal="center" vertical="center"/>
      <protection locked="0"/>
    </xf>
    <xf numFmtId="0" fontId="28" fillId="0" borderId="0" xfId="0" applyFont="1" applyAlignment="1" applyProtection="1">
      <alignment vertical="center" wrapText="1"/>
      <protection hidden="1"/>
    </xf>
    <xf numFmtId="0" fontId="28" fillId="0" borderId="2" xfId="0" applyFont="1" applyBorder="1" applyAlignment="1" applyProtection="1">
      <alignment horizontal="left" vertical="center" wrapText="1"/>
      <protection hidden="1"/>
    </xf>
    <xf numFmtId="0" fontId="28" fillId="0" borderId="0" xfId="0" applyFont="1" applyAlignment="1" applyProtection="1">
      <alignment horizontal="center" vertical="center" wrapText="1"/>
      <protection locked="0"/>
    </xf>
    <xf numFmtId="0" fontId="28" fillId="0" borderId="2" xfId="0" applyFont="1" applyBorder="1" applyAlignment="1">
      <alignment vertical="center" wrapText="1"/>
    </xf>
    <xf numFmtId="0" fontId="28" fillId="0" borderId="0" xfId="0" applyFont="1" applyAlignment="1">
      <alignment vertical="center" wrapText="1"/>
    </xf>
    <xf numFmtId="0" fontId="28" fillId="0" borderId="2" xfId="0" applyFont="1" applyBorder="1" applyAlignment="1" applyProtection="1">
      <alignment vertical="center"/>
      <protection locked="0"/>
    </xf>
    <xf numFmtId="0" fontId="28" fillId="0" borderId="2" xfId="0" applyFont="1" applyBorder="1" applyAlignment="1" applyProtection="1">
      <alignment horizontal="left" vertical="center" wrapText="1"/>
      <protection locked="0"/>
    </xf>
    <xf numFmtId="0" fontId="28" fillId="0" borderId="10" xfId="0" applyFont="1" applyBorder="1" applyAlignment="1" applyProtection="1">
      <alignment horizontal="center" vertical="center" wrapText="1"/>
      <protection hidden="1"/>
    </xf>
    <xf numFmtId="0" fontId="28" fillId="3" borderId="2" xfId="0" applyFont="1" applyFill="1" applyBorder="1" applyAlignment="1">
      <alignment horizontal="left" vertical="center" wrapText="1"/>
    </xf>
    <xf numFmtId="0" fontId="47" fillId="0" borderId="2" xfId="0" applyFont="1" applyBorder="1"/>
    <xf numFmtId="0" fontId="36" fillId="0" borderId="0" xfId="0" applyFont="1" applyAlignment="1">
      <alignment horizontal="center" vertical="center" wrapText="1"/>
    </xf>
    <xf numFmtId="0" fontId="48" fillId="15" borderId="6" xfId="0" applyFont="1" applyFill="1" applyBorder="1" applyAlignment="1">
      <alignment horizontal="center" vertical="center" wrapText="1"/>
    </xf>
    <xf numFmtId="0" fontId="36" fillId="0" borderId="6" xfId="0" applyFont="1" applyBorder="1" applyAlignment="1">
      <alignment horizontal="center" vertical="center" wrapText="1"/>
    </xf>
    <xf numFmtId="0" fontId="26" fillId="12" borderId="10" xfId="0" applyFont="1" applyFill="1" applyBorder="1" applyAlignment="1">
      <alignment vertical="center" wrapText="1"/>
    </xf>
    <xf numFmtId="0" fontId="36" fillId="0" borderId="5" xfId="0" applyFont="1" applyBorder="1" applyAlignment="1">
      <alignment horizontal="center" vertical="center" wrapText="1"/>
    </xf>
    <xf numFmtId="0" fontId="26" fillId="20" borderId="10" xfId="0" applyFont="1" applyFill="1" applyBorder="1" applyAlignment="1">
      <alignment vertical="center" wrapText="1"/>
    </xf>
    <xf numFmtId="0" fontId="26" fillId="0" borderId="17" xfId="0" applyFont="1" applyBorder="1" applyAlignment="1">
      <alignment vertical="center" wrapText="1"/>
    </xf>
    <xf numFmtId="0" fontId="36" fillId="14" borderId="16" xfId="0" applyFont="1" applyFill="1" applyBorder="1" applyAlignment="1">
      <alignment horizontal="center" vertical="center" wrapText="1"/>
    </xf>
    <xf numFmtId="0" fontId="49" fillId="0" borderId="13" xfId="0" applyFont="1" applyBorder="1" applyAlignment="1">
      <alignment horizontal="center" vertical="center" wrapText="1"/>
    </xf>
    <xf numFmtId="0" fontId="36" fillId="14" borderId="15" xfId="0" applyFont="1" applyFill="1" applyBorder="1" applyAlignment="1">
      <alignment horizontal="center" vertical="center" wrapText="1"/>
    </xf>
    <xf numFmtId="0" fontId="26" fillId="0" borderId="13" xfId="0" applyFont="1" applyBorder="1" applyAlignment="1">
      <alignment vertical="center" wrapText="1"/>
    </xf>
    <xf numFmtId="0" fontId="36" fillId="0" borderId="13" xfId="0" applyFont="1" applyBorder="1" applyAlignment="1">
      <alignment vertical="center" wrapText="1"/>
    </xf>
    <xf numFmtId="0" fontId="36" fillId="14" borderId="15" xfId="0" applyFont="1" applyFill="1" applyBorder="1" applyAlignment="1">
      <alignment vertical="center" wrapText="1"/>
    </xf>
    <xf numFmtId="0" fontId="26" fillId="14" borderId="15" xfId="0" applyFont="1" applyFill="1" applyBorder="1" applyAlignment="1">
      <alignment vertical="center" wrapText="1"/>
    </xf>
    <xf numFmtId="0" fontId="26" fillId="0" borderId="14" xfId="0" applyFont="1" applyBorder="1" applyAlignment="1">
      <alignment vertical="center" wrapText="1"/>
    </xf>
    <xf numFmtId="0" fontId="36" fillId="14" borderId="11" xfId="0" applyFont="1" applyFill="1" applyBorder="1" applyAlignment="1">
      <alignment horizontal="center" vertical="center" wrapText="1"/>
    </xf>
    <xf numFmtId="0" fontId="36" fillId="0" borderId="16" xfId="0" applyFont="1" applyBorder="1" applyAlignment="1">
      <alignment horizontal="center" vertical="center" wrapText="1"/>
    </xf>
    <xf numFmtId="0" fontId="49" fillId="14" borderId="15" xfId="0" applyFont="1" applyFill="1" applyBorder="1" applyAlignment="1">
      <alignment horizontal="center" vertical="center" wrapText="1"/>
    </xf>
    <xf numFmtId="0" fontId="26" fillId="0" borderId="13" xfId="0" applyFont="1" applyBorder="1" applyAlignment="1">
      <alignment horizontal="left" vertical="center" wrapText="1"/>
    </xf>
    <xf numFmtId="0" fontId="49" fillId="0" borderId="15" xfId="0" applyFont="1" applyBorder="1" applyAlignment="1">
      <alignment horizontal="center" vertical="center" wrapText="1"/>
    </xf>
    <xf numFmtId="0" fontId="36" fillId="0" borderId="15" xfId="0" applyFont="1" applyBorder="1" applyAlignment="1">
      <alignment horizontal="center" vertical="center" wrapText="1"/>
    </xf>
    <xf numFmtId="0" fontId="36" fillId="0" borderId="15" xfId="0" applyFont="1" applyBorder="1" applyAlignment="1">
      <alignment vertical="center" wrapText="1"/>
    </xf>
    <xf numFmtId="0" fontId="36" fillId="0" borderId="11" xfId="0" applyFont="1" applyBorder="1" applyAlignment="1">
      <alignment horizontal="center" vertical="center" wrapText="1"/>
    </xf>
    <xf numFmtId="0" fontId="36" fillId="0" borderId="6" xfId="0" applyFont="1" applyBorder="1" applyAlignment="1">
      <alignment horizontal="left" vertical="center" wrapText="1"/>
    </xf>
    <xf numFmtId="0" fontId="28" fillId="14" borderId="2" xfId="0" applyFont="1" applyFill="1" applyBorder="1" applyAlignment="1">
      <alignment horizontal="center" vertical="center" wrapText="1"/>
    </xf>
    <xf numFmtId="0" fontId="28" fillId="25" borderId="2" xfId="0" applyFont="1" applyFill="1" applyBorder="1" applyAlignment="1">
      <alignment horizontal="center" vertical="center" wrapText="1"/>
    </xf>
    <xf numFmtId="0" fontId="28" fillId="14" borderId="2" xfId="0" applyFont="1" applyFill="1" applyBorder="1" applyAlignment="1" applyProtection="1">
      <alignment horizontal="center" vertical="center" wrapText="1"/>
      <protection locked="0"/>
    </xf>
    <xf numFmtId="0" fontId="23" fillId="3" borderId="2" xfId="0" applyFont="1" applyFill="1" applyBorder="1" applyAlignment="1" applyProtection="1">
      <alignment vertical="center" wrapText="1"/>
      <protection locked="0"/>
    </xf>
    <xf numFmtId="0" fontId="23" fillId="0" borderId="2" xfId="0" applyFont="1" applyBorder="1" applyAlignment="1" applyProtection="1">
      <alignment horizontal="left" vertical="center" wrapText="1"/>
      <protection locked="0"/>
    </xf>
    <xf numFmtId="0" fontId="36" fillId="0" borderId="0" xfId="0" applyFont="1" applyAlignment="1">
      <alignment vertical="center" wrapText="1"/>
    </xf>
    <xf numFmtId="0" fontId="26" fillId="0" borderId="18" xfId="0" applyFont="1" applyBorder="1" applyAlignment="1">
      <alignment horizontal="center" vertical="center" wrapText="1"/>
    </xf>
    <xf numFmtId="0" fontId="26" fillId="0" borderId="21" xfId="0" applyFont="1" applyBorder="1" applyAlignment="1">
      <alignment horizontal="center" vertical="center" wrapText="1"/>
    </xf>
    <xf numFmtId="0" fontId="36" fillId="0" borderId="20" xfId="0" applyFont="1" applyBorder="1" applyAlignment="1">
      <alignment horizontal="center" vertical="center" wrapText="1"/>
    </xf>
    <xf numFmtId="0" fontId="26" fillId="0" borderId="23" xfId="0" applyFont="1" applyBorder="1" applyAlignment="1">
      <alignment horizontal="center" vertical="center" wrapText="1"/>
    </xf>
    <xf numFmtId="0" fontId="26" fillId="0" borderId="23" xfId="0" applyFont="1" applyBorder="1" applyAlignment="1">
      <alignment horizontal="justify" vertical="center" wrapText="1"/>
    </xf>
    <xf numFmtId="0" fontId="26" fillId="0" borderId="19" xfId="0" applyFont="1" applyBorder="1" applyAlignment="1">
      <alignment horizontal="center" vertical="center" wrapText="1"/>
    </xf>
    <xf numFmtId="0" fontId="26" fillId="0" borderId="22" xfId="0" applyFont="1" applyBorder="1" applyAlignment="1">
      <alignment horizontal="center" vertical="center" wrapText="1"/>
    </xf>
    <xf numFmtId="0" fontId="26" fillId="0" borderId="22" xfId="0" applyFont="1" applyBorder="1" applyAlignment="1">
      <alignment horizontal="justify" vertical="center" wrapText="1"/>
    </xf>
    <xf numFmtId="0" fontId="36" fillId="0" borderId="19" xfId="0" applyFont="1" applyBorder="1" applyAlignment="1">
      <alignment horizontal="center" vertical="center" wrapText="1"/>
    </xf>
    <xf numFmtId="0" fontId="26" fillId="0" borderId="23" xfId="0" applyFont="1" applyBorder="1" applyAlignment="1">
      <alignment vertical="center" wrapText="1"/>
    </xf>
    <xf numFmtId="0" fontId="26" fillId="0" borderId="22" xfId="0" applyFont="1" applyBorder="1" applyAlignment="1">
      <alignment vertical="center" wrapText="1"/>
    </xf>
    <xf numFmtId="0" fontId="36" fillId="0" borderId="18" xfId="0" applyFont="1" applyBorder="1" applyAlignment="1">
      <alignment horizontal="center" vertical="center" wrapText="1"/>
    </xf>
    <xf numFmtId="0" fontId="26" fillId="0" borderId="21" xfId="0" applyFont="1" applyBorder="1" applyAlignment="1">
      <alignment vertical="center" wrapText="1"/>
    </xf>
    <xf numFmtId="0" fontId="36" fillId="0" borderId="27" xfId="0" applyFont="1" applyBorder="1" applyAlignment="1">
      <alignment horizontal="center" vertical="center" wrapText="1"/>
    </xf>
    <xf numFmtId="0" fontId="36" fillId="0" borderId="28" xfId="0" applyFont="1" applyBorder="1" applyAlignment="1">
      <alignment horizontal="center" vertical="center" wrapText="1"/>
    </xf>
    <xf numFmtId="0" fontId="26" fillId="0" borderId="30" xfId="0" applyFont="1" applyBorder="1" applyAlignment="1">
      <alignment horizontal="center" vertical="center" wrapText="1"/>
    </xf>
    <xf numFmtId="0" fontId="26" fillId="0" borderId="35" xfId="0" applyFont="1" applyBorder="1" applyAlignment="1">
      <alignment horizontal="center" vertical="center" wrapText="1"/>
    </xf>
    <xf numFmtId="0" fontId="36" fillId="0" borderId="36" xfId="0" applyFont="1" applyBorder="1" applyAlignment="1">
      <alignment horizontal="center" vertical="center" wrapText="1"/>
    </xf>
    <xf numFmtId="0" fontId="26" fillId="0" borderId="38" xfId="0" applyFont="1" applyBorder="1" applyAlignment="1">
      <alignment horizontal="center" vertical="center" wrapText="1"/>
    </xf>
    <xf numFmtId="0" fontId="26" fillId="0" borderId="37" xfId="0" applyFont="1" applyBorder="1" applyAlignment="1">
      <alignment horizontal="center" vertical="center" wrapText="1"/>
    </xf>
    <xf numFmtId="0" fontId="26" fillId="0" borderId="39" xfId="0" applyFont="1" applyBorder="1" applyAlignment="1">
      <alignment horizontal="center" vertical="center" wrapText="1"/>
    </xf>
    <xf numFmtId="0" fontId="26" fillId="0" borderId="26" xfId="0" applyFont="1" applyBorder="1" applyAlignment="1">
      <alignment horizontal="center" vertical="center" wrapText="1"/>
    </xf>
    <xf numFmtId="0" fontId="36" fillId="0" borderId="26" xfId="0" applyFont="1" applyBorder="1" applyAlignment="1">
      <alignment horizontal="center" vertical="center" wrapText="1"/>
    </xf>
    <xf numFmtId="0" fontId="30" fillId="0" borderId="26" xfId="0" applyFont="1" applyBorder="1" applyAlignment="1">
      <alignment horizontal="center" vertical="center" wrapText="1"/>
    </xf>
    <xf numFmtId="9" fontId="1" fillId="0" borderId="0" xfId="0" applyNumberFormat="1" applyFont="1" applyAlignment="1" applyProtection="1">
      <alignment horizontal="left"/>
      <protection hidden="1"/>
    </xf>
    <xf numFmtId="0" fontId="1" fillId="0" borderId="0" xfId="0" applyFont="1" applyAlignment="1" applyProtection="1">
      <alignment horizontal="left"/>
      <protection hidden="1"/>
    </xf>
    <xf numFmtId="0" fontId="26" fillId="0" borderId="24" xfId="0" applyFont="1" applyBorder="1" applyAlignment="1">
      <alignment horizontal="center" vertical="center" wrapText="1"/>
    </xf>
    <xf numFmtId="0" fontId="26" fillId="0" borderId="25" xfId="0" applyFont="1" applyBorder="1" applyAlignment="1">
      <alignment horizontal="center" vertical="center" wrapText="1"/>
    </xf>
    <xf numFmtId="0" fontId="36" fillId="0" borderId="35" xfId="0" applyFont="1" applyBorder="1" applyAlignment="1">
      <alignment horizontal="center" vertical="center" wrapText="1"/>
    </xf>
    <xf numFmtId="0" fontId="26" fillId="0" borderId="23" xfId="0" applyFont="1" applyBorder="1" applyAlignment="1">
      <alignment horizontal="left" vertical="center" wrapText="1"/>
    </xf>
    <xf numFmtId="0" fontId="26" fillId="0" borderId="22" xfId="0" applyFont="1" applyBorder="1" applyAlignment="1">
      <alignment horizontal="left" vertical="center" wrapText="1"/>
    </xf>
    <xf numFmtId="0" fontId="26" fillId="0" borderId="30" xfId="0" applyFont="1" applyBorder="1" applyAlignment="1">
      <alignment horizontal="left" vertical="center" wrapText="1"/>
    </xf>
    <xf numFmtId="0" fontId="26" fillId="0" borderId="38" xfId="0" applyFont="1" applyBorder="1" applyAlignment="1">
      <alignment horizontal="left" vertical="center" wrapText="1"/>
    </xf>
    <xf numFmtId="0" fontId="26" fillId="0" borderId="26" xfId="0" applyFont="1" applyBorder="1" applyAlignment="1">
      <alignment horizontal="left" vertical="center" wrapText="1"/>
    </xf>
    <xf numFmtId="0" fontId="30" fillId="0" borderId="26" xfId="0" applyFont="1" applyBorder="1" applyAlignment="1">
      <alignment horizontal="left" vertical="center" wrapText="1"/>
    </xf>
    <xf numFmtId="0" fontId="26" fillId="0" borderId="19" xfId="0" applyFont="1" applyBorder="1" applyAlignment="1">
      <alignment horizontal="left" vertical="center" wrapText="1"/>
    </xf>
    <xf numFmtId="0" fontId="26" fillId="0" borderId="40" xfId="0" applyFont="1" applyBorder="1" applyAlignment="1">
      <alignment horizontal="center" vertical="center" wrapText="1"/>
    </xf>
    <xf numFmtId="0" fontId="26" fillId="0" borderId="21" xfId="0" applyFont="1" applyBorder="1" applyAlignment="1">
      <alignment horizontal="left" vertical="center" wrapText="1"/>
    </xf>
    <xf numFmtId="0" fontId="26" fillId="0" borderId="33" xfId="0" applyFont="1" applyBorder="1" applyAlignment="1">
      <alignment horizontal="left" vertical="center" wrapText="1"/>
    </xf>
    <xf numFmtId="0" fontId="26" fillId="0" borderId="34" xfId="0" applyFont="1" applyBorder="1" applyAlignment="1">
      <alignment horizontal="left" wrapText="1"/>
    </xf>
    <xf numFmtId="0" fontId="30" fillId="0" borderId="30" xfId="0" applyFont="1" applyBorder="1" applyAlignment="1">
      <alignment horizontal="left" vertical="center" wrapText="1"/>
    </xf>
    <xf numFmtId="0" fontId="30" fillId="0" borderId="34" xfId="0" applyFont="1" applyBorder="1" applyAlignment="1">
      <alignment horizontal="left" vertical="center" wrapText="1"/>
    </xf>
    <xf numFmtId="0" fontId="26" fillId="0" borderId="44" xfId="0" applyFont="1" applyBorder="1" applyAlignment="1">
      <alignment horizontal="center" vertical="center" wrapText="1"/>
    </xf>
    <xf numFmtId="49" fontId="26" fillId="0" borderId="22" xfId="0" applyNumberFormat="1" applyFont="1" applyBorder="1" applyAlignment="1">
      <alignment horizontal="center" vertical="center" wrapText="1"/>
    </xf>
    <xf numFmtId="0" fontId="26" fillId="13" borderId="2" xfId="0" applyFont="1" applyFill="1" applyBorder="1" applyAlignment="1">
      <alignment horizontal="center" vertical="center" wrapText="1"/>
    </xf>
    <xf numFmtId="0" fontId="30" fillId="0" borderId="2" xfId="0" applyFont="1" applyBorder="1" applyAlignment="1">
      <alignment horizontal="center" vertical="center" wrapText="1"/>
    </xf>
    <xf numFmtId="0" fontId="26" fillId="0" borderId="2" xfId="0" applyFont="1" applyBorder="1" applyAlignment="1">
      <alignment horizontal="center" vertical="center" wrapText="1"/>
    </xf>
    <xf numFmtId="0" fontId="26" fillId="15" borderId="2" xfId="0" applyFont="1" applyFill="1" applyBorder="1" applyAlignment="1">
      <alignment horizontal="center" vertical="center" textRotation="90" wrapText="1"/>
    </xf>
    <xf numFmtId="0" fontId="30" fillId="0" borderId="7" xfId="0" applyFont="1" applyBorder="1" applyAlignment="1">
      <alignment horizontal="center" vertical="center" wrapText="1"/>
    </xf>
    <xf numFmtId="0" fontId="30" fillId="0" borderId="9" xfId="0" applyFont="1" applyBorder="1" applyAlignment="1">
      <alignment horizontal="center" vertical="center" wrapText="1"/>
    </xf>
    <xf numFmtId="0" fontId="26" fillId="14" borderId="2" xfId="0" applyFont="1" applyFill="1" applyBorder="1" applyAlignment="1">
      <alignment horizontal="center" vertical="center" textRotation="90" wrapText="1"/>
    </xf>
    <xf numFmtId="0" fontId="25" fillId="21" borderId="0" xfId="0" applyFont="1" applyFill="1" applyAlignment="1">
      <alignment horizontal="center" vertical="center" wrapText="1"/>
    </xf>
    <xf numFmtId="0" fontId="25" fillId="22" borderId="2" xfId="0" applyFont="1" applyFill="1" applyBorder="1" applyAlignment="1">
      <alignment horizontal="center" vertical="center" wrapText="1"/>
    </xf>
    <xf numFmtId="0" fontId="25" fillId="23" borderId="2" xfId="0" applyFont="1" applyFill="1" applyBorder="1" applyAlignment="1">
      <alignment horizontal="center" vertical="center" wrapText="1"/>
    </xf>
    <xf numFmtId="0" fontId="37" fillId="24" borderId="2" xfId="0" applyFont="1" applyFill="1" applyBorder="1" applyAlignment="1">
      <alignment horizontal="center" vertical="center" wrapText="1"/>
    </xf>
    <xf numFmtId="0" fontId="36" fillId="24" borderId="2" xfId="0" applyFont="1" applyFill="1" applyBorder="1" applyAlignment="1">
      <alignment horizontal="center" vertical="center" textRotation="90" wrapText="1"/>
    </xf>
    <xf numFmtId="0" fontId="36" fillId="24" borderId="2" xfId="0" applyFont="1" applyFill="1" applyBorder="1" applyAlignment="1">
      <alignment horizontal="center" vertical="center" wrapText="1"/>
    </xf>
    <xf numFmtId="0" fontId="26" fillId="0" borderId="2" xfId="0" applyFont="1" applyBorder="1" applyAlignment="1">
      <alignment horizontal="left" vertical="center" wrapText="1"/>
    </xf>
    <xf numFmtId="0" fontId="26" fillId="16" borderId="2" xfId="0" applyFont="1" applyFill="1" applyBorder="1" applyAlignment="1">
      <alignment horizontal="center" vertical="center" wrapText="1"/>
    </xf>
    <xf numFmtId="0" fontId="26" fillId="0" borderId="7" xfId="0" applyFont="1" applyBorder="1" applyAlignment="1">
      <alignment horizontal="center" vertical="center" wrapText="1"/>
    </xf>
    <xf numFmtId="0" fontId="26" fillId="0" borderId="8" xfId="0" applyFont="1" applyBorder="1" applyAlignment="1">
      <alignment horizontal="center" vertical="center" wrapText="1"/>
    </xf>
    <xf numFmtId="0" fontId="26" fillId="0" borderId="9" xfId="0" applyFont="1" applyBorder="1" applyAlignment="1">
      <alignment horizontal="center" vertical="center" wrapText="1"/>
    </xf>
    <xf numFmtId="0" fontId="26" fillId="16" borderId="7" xfId="0" applyFont="1" applyFill="1" applyBorder="1" applyAlignment="1">
      <alignment horizontal="center" vertical="center" wrapText="1"/>
    </xf>
    <xf numFmtId="0" fontId="26" fillId="16" borderId="9" xfId="0" applyFont="1" applyFill="1" applyBorder="1" applyAlignment="1">
      <alignment horizontal="center" vertical="center" wrapText="1"/>
    </xf>
    <xf numFmtId="0" fontId="24" fillId="0" borderId="0" xfId="0" applyFont="1" applyAlignment="1">
      <alignment horizontal="center" vertical="center"/>
    </xf>
    <xf numFmtId="0" fontId="28" fillId="15" borderId="7" xfId="0" applyFont="1" applyFill="1" applyBorder="1" applyAlignment="1">
      <alignment horizontal="center" vertical="center" textRotation="90" wrapText="1"/>
    </xf>
    <xf numFmtId="0" fontId="28" fillId="15" borderId="8" xfId="0" applyFont="1" applyFill="1" applyBorder="1" applyAlignment="1">
      <alignment horizontal="center" vertical="center" textRotation="90" wrapText="1"/>
    </xf>
    <xf numFmtId="0" fontId="28" fillId="15" borderId="9" xfId="0" applyFont="1" applyFill="1" applyBorder="1" applyAlignment="1">
      <alignment horizontal="center" vertical="center" textRotation="90" wrapText="1"/>
    </xf>
    <xf numFmtId="0" fontId="28" fillId="14" borderId="7" xfId="0" applyFont="1" applyFill="1" applyBorder="1" applyAlignment="1" applyProtection="1">
      <alignment horizontal="center" vertical="center" textRotation="90" wrapText="1"/>
      <protection locked="0"/>
    </xf>
    <xf numFmtId="0" fontId="28" fillId="14" borderId="8" xfId="0" applyFont="1" applyFill="1" applyBorder="1" applyAlignment="1" applyProtection="1">
      <alignment horizontal="center" vertical="center" textRotation="90" wrapText="1"/>
      <protection locked="0"/>
    </xf>
    <xf numFmtId="0" fontId="28" fillId="14" borderId="9" xfId="0" applyFont="1" applyFill="1" applyBorder="1" applyAlignment="1" applyProtection="1">
      <alignment horizontal="center" vertical="center" textRotation="90" wrapText="1"/>
      <protection locked="0"/>
    </xf>
    <xf numFmtId="0" fontId="31" fillId="18" borderId="2" xfId="0" applyFont="1" applyFill="1" applyBorder="1" applyAlignment="1">
      <alignment horizontal="center" vertical="center" wrapText="1"/>
    </xf>
    <xf numFmtId="0" fontId="31" fillId="19" borderId="6" xfId="0" applyFont="1" applyFill="1" applyBorder="1" applyAlignment="1">
      <alignment horizontal="center" vertical="center" wrapText="1"/>
    </xf>
    <xf numFmtId="0" fontId="31" fillId="19" borderId="11" xfId="0" applyFont="1" applyFill="1" applyBorder="1" applyAlignment="1">
      <alignment horizontal="center" vertical="center" wrapText="1"/>
    </xf>
    <xf numFmtId="0" fontId="25" fillId="21" borderId="10" xfId="0" applyFont="1" applyFill="1" applyBorder="1" applyAlignment="1">
      <alignment horizontal="center" vertical="center" wrapText="1"/>
    </xf>
    <xf numFmtId="0" fontId="25" fillId="21" borderId="4" xfId="0" applyFont="1" applyFill="1" applyBorder="1" applyAlignment="1">
      <alignment horizontal="center" vertical="center" wrapText="1"/>
    </xf>
    <xf numFmtId="0" fontId="25" fillId="21" borderId="5" xfId="0" applyFont="1" applyFill="1" applyBorder="1" applyAlignment="1">
      <alignment horizontal="center" vertical="center" wrapText="1"/>
    </xf>
    <xf numFmtId="0" fontId="25" fillId="22" borderId="10" xfId="0" applyFont="1" applyFill="1" applyBorder="1" applyAlignment="1">
      <alignment horizontal="center" vertical="center" wrapText="1"/>
    </xf>
    <xf numFmtId="0" fontId="25" fillId="22" borderId="4" xfId="0" applyFont="1" applyFill="1" applyBorder="1" applyAlignment="1">
      <alignment horizontal="center" vertical="center" wrapText="1"/>
    </xf>
    <xf numFmtId="0" fontId="25" fillId="22" borderId="5" xfId="0" applyFont="1" applyFill="1" applyBorder="1" applyAlignment="1">
      <alignment horizontal="center" vertical="center" wrapText="1"/>
    </xf>
    <xf numFmtId="0" fontId="25" fillId="23" borderId="10" xfId="0" applyFont="1" applyFill="1" applyBorder="1" applyAlignment="1">
      <alignment horizontal="center" vertical="center" wrapText="1"/>
    </xf>
    <xf numFmtId="0" fontId="25" fillId="23" borderId="4" xfId="0" applyFont="1" applyFill="1" applyBorder="1" applyAlignment="1">
      <alignment horizontal="center" vertical="center" wrapText="1"/>
    </xf>
    <xf numFmtId="0" fontId="25" fillId="23" borderId="5" xfId="0" applyFont="1" applyFill="1" applyBorder="1" applyAlignment="1">
      <alignment horizontal="center" vertical="center" wrapText="1"/>
    </xf>
    <xf numFmtId="0" fontId="25" fillId="22" borderId="0" xfId="0" applyFont="1" applyFill="1" applyAlignment="1">
      <alignment horizontal="center" vertical="center" wrapText="1"/>
    </xf>
    <xf numFmtId="0" fontId="25" fillId="23" borderId="0" xfId="0" applyFont="1" applyFill="1" applyAlignment="1">
      <alignment horizontal="center" vertical="center" wrapText="1"/>
    </xf>
    <xf numFmtId="0" fontId="28" fillId="15" borderId="7" xfId="0" applyFont="1" applyFill="1" applyBorder="1" applyAlignment="1" applyProtection="1">
      <alignment horizontal="center" vertical="center" textRotation="90" wrapText="1"/>
      <protection locked="0"/>
    </xf>
    <xf numFmtId="0" fontId="28" fillId="15" borderId="8" xfId="0" applyFont="1" applyFill="1" applyBorder="1" applyAlignment="1" applyProtection="1">
      <alignment horizontal="center" vertical="center" textRotation="90" wrapText="1"/>
      <protection locked="0"/>
    </xf>
    <xf numFmtId="0" fontId="28" fillId="15" borderId="9" xfId="0" applyFont="1" applyFill="1" applyBorder="1" applyAlignment="1" applyProtection="1">
      <alignment horizontal="center" vertical="center" textRotation="90" wrapText="1"/>
      <protection locked="0"/>
    </xf>
    <xf numFmtId="0" fontId="31" fillId="8" borderId="13" xfId="0" applyFont="1" applyFill="1" applyBorder="1" applyAlignment="1">
      <alignment horizontal="center" vertical="center" wrapText="1"/>
    </xf>
    <xf numFmtId="0" fontId="31" fillId="8" borderId="0" xfId="0" applyFont="1" applyFill="1" applyAlignment="1">
      <alignment horizontal="center" vertical="center" wrapText="1"/>
    </xf>
    <xf numFmtId="0" fontId="28" fillId="14" borderId="7" xfId="0" applyFont="1" applyFill="1" applyBorder="1" applyAlignment="1">
      <alignment horizontal="center" vertical="center" textRotation="90" wrapText="1"/>
    </xf>
    <xf numFmtId="0" fontId="28" fillId="14" borderId="8" xfId="0" applyFont="1" applyFill="1" applyBorder="1" applyAlignment="1">
      <alignment horizontal="center" vertical="center" textRotation="90" wrapText="1"/>
    </xf>
    <xf numFmtId="0" fontId="28" fillId="14" borderId="9" xfId="0" applyFont="1" applyFill="1" applyBorder="1" applyAlignment="1">
      <alignment horizontal="center" vertical="center" textRotation="90" wrapText="1"/>
    </xf>
    <xf numFmtId="0" fontId="26" fillId="0" borderId="13" xfId="0" applyFont="1" applyBorder="1" applyAlignment="1">
      <alignment horizontal="center" vertical="center" wrapText="1"/>
    </xf>
    <xf numFmtId="0" fontId="26" fillId="0" borderId="0" xfId="0" applyFont="1" applyAlignment="1">
      <alignment horizontal="center" vertical="center" wrapText="1"/>
    </xf>
    <xf numFmtId="0" fontId="26" fillId="0" borderId="15" xfId="0" applyFont="1" applyBorder="1" applyAlignment="1">
      <alignment horizontal="center" vertical="center" wrapText="1"/>
    </xf>
    <xf numFmtId="0" fontId="50" fillId="0" borderId="0" xfId="0" applyFont="1" applyAlignment="1">
      <alignment horizontal="left" vertical="center" wrapText="1"/>
    </xf>
    <xf numFmtId="0" fontId="40" fillId="0" borderId="0" xfId="0" applyFont="1" applyAlignment="1">
      <alignment horizontal="center" vertical="center" wrapText="1"/>
    </xf>
    <xf numFmtId="0" fontId="36" fillId="14" borderId="13" xfId="0" applyFont="1" applyFill="1" applyBorder="1" applyAlignment="1">
      <alignment horizontal="center" vertical="center" wrapText="1"/>
    </xf>
    <xf numFmtId="0" fontId="36" fillId="14" borderId="0" xfId="0" applyFont="1" applyFill="1" applyAlignment="1">
      <alignment horizontal="center" vertical="center" wrapText="1"/>
    </xf>
    <xf numFmtId="0" fontId="36" fillId="14" borderId="15" xfId="0" applyFont="1" applyFill="1" applyBorder="1" applyAlignment="1">
      <alignment horizontal="center" vertical="center" wrapText="1"/>
    </xf>
    <xf numFmtId="0" fontId="26" fillId="0" borderId="17" xfId="0" applyFont="1" applyBorder="1" applyAlignment="1">
      <alignment horizontal="center" vertical="center" wrapText="1"/>
    </xf>
    <xf numFmtId="0" fontId="26" fillId="0" borderId="3" xfId="0" applyFont="1" applyBorder="1" applyAlignment="1">
      <alignment horizontal="center" vertical="center" wrapText="1"/>
    </xf>
    <xf numFmtId="0" fontId="26" fillId="0" borderId="16" xfId="0" applyFont="1" applyBorder="1" applyAlignment="1">
      <alignment horizontal="center" vertical="center" wrapText="1"/>
    </xf>
    <xf numFmtId="0" fontId="45" fillId="0" borderId="13" xfId="0" applyFont="1" applyBorder="1" applyAlignment="1">
      <alignment horizontal="center" vertical="center" wrapText="1"/>
    </xf>
    <xf numFmtId="0" fontId="45" fillId="0" borderId="0" xfId="0" applyFont="1" applyAlignment="1">
      <alignment horizontal="center" vertical="center" wrapText="1"/>
    </xf>
    <xf numFmtId="0" fontId="45" fillId="0" borderId="15" xfId="0" applyFont="1" applyBorder="1" applyAlignment="1">
      <alignment horizontal="center" vertical="center" wrapText="1"/>
    </xf>
    <xf numFmtId="0" fontId="26" fillId="0" borderId="14" xfId="0" applyFont="1" applyBorder="1" applyAlignment="1">
      <alignment horizontal="center" vertical="center" wrapText="1"/>
    </xf>
    <xf numFmtId="0" fontId="26" fillId="0" borderId="6" xfId="0" applyFont="1" applyBorder="1" applyAlignment="1">
      <alignment horizontal="center" vertical="center" wrapText="1"/>
    </xf>
    <xf numFmtId="0" fontId="26" fillId="0" borderId="11" xfId="0" applyFont="1" applyBorder="1" applyAlignment="1">
      <alignment horizontal="center" vertical="center" wrapText="1"/>
    </xf>
    <xf numFmtId="0" fontId="40" fillId="0" borderId="3" xfId="0" applyFont="1" applyBorder="1" applyAlignment="1">
      <alignment horizontal="center" vertical="center" wrapText="1"/>
    </xf>
    <xf numFmtId="0" fontId="36" fillId="0" borderId="13" xfId="0" applyFont="1" applyBorder="1" applyAlignment="1">
      <alignment horizontal="left" vertical="center" wrapText="1"/>
    </xf>
    <xf numFmtId="0" fontId="29" fillId="21" borderId="10" xfId="0" applyFont="1" applyFill="1" applyBorder="1" applyAlignment="1">
      <alignment horizontal="center" vertical="center" wrapText="1"/>
    </xf>
    <xf numFmtId="0" fontId="29" fillId="21" borderId="4" xfId="0" applyFont="1" applyFill="1" applyBorder="1" applyAlignment="1">
      <alignment horizontal="center" vertical="center" wrapText="1"/>
    </xf>
    <xf numFmtId="0" fontId="29" fillId="21" borderId="5" xfId="0" applyFont="1" applyFill="1" applyBorder="1" applyAlignment="1">
      <alignment horizontal="center" vertical="center" wrapText="1"/>
    </xf>
    <xf numFmtId="0" fontId="36" fillId="0" borderId="15" xfId="0" applyFont="1" applyBorder="1" applyAlignment="1">
      <alignment horizontal="left" vertical="center" wrapText="1"/>
    </xf>
    <xf numFmtId="0" fontId="36" fillId="0" borderId="0" xfId="0" applyFont="1" applyAlignment="1">
      <alignment horizontal="center" vertical="center" wrapText="1"/>
    </xf>
    <xf numFmtId="0" fontId="26" fillId="0" borderId="18" xfId="0" applyFont="1" applyBorder="1" applyAlignment="1">
      <alignment horizontal="center" vertical="center" wrapText="1"/>
    </xf>
    <xf numFmtId="0" fontId="26" fillId="0" borderId="19" xfId="0" applyFont="1" applyBorder="1" applyAlignment="1">
      <alignment horizontal="center" vertical="center" wrapText="1"/>
    </xf>
    <xf numFmtId="0" fontId="26" fillId="0" borderId="20" xfId="0" applyFont="1" applyBorder="1" applyAlignment="1">
      <alignment horizontal="center" vertical="center" wrapText="1"/>
    </xf>
    <xf numFmtId="0" fontId="36" fillId="0" borderId="30" xfId="0" applyFont="1" applyBorder="1" applyAlignment="1">
      <alignment horizontal="center" vertical="center" wrapText="1"/>
    </xf>
    <xf numFmtId="0" fontId="36" fillId="0" borderId="34" xfId="0" applyFont="1" applyBorder="1" applyAlignment="1">
      <alignment horizontal="center" vertical="center" wrapText="1"/>
    </xf>
    <xf numFmtId="0" fontId="26" fillId="0" borderId="30" xfId="0" applyFont="1" applyBorder="1" applyAlignment="1">
      <alignment horizontal="center" vertical="center" wrapText="1"/>
    </xf>
    <xf numFmtId="0" fontId="26" fillId="0" borderId="34" xfId="0" applyFont="1" applyBorder="1" applyAlignment="1">
      <alignment horizontal="center" vertical="center" wrapText="1"/>
    </xf>
    <xf numFmtId="0" fontId="26" fillId="0" borderId="41" xfId="0" applyFont="1" applyBorder="1" applyAlignment="1">
      <alignment horizontal="center" vertical="center" wrapText="1"/>
    </xf>
    <xf numFmtId="0" fontId="26" fillId="0" borderId="43" xfId="0" applyFont="1" applyBorder="1" applyAlignment="1">
      <alignment horizontal="center" vertical="center" wrapText="1"/>
    </xf>
    <xf numFmtId="0" fontId="26" fillId="0" borderId="42" xfId="0" applyFont="1" applyBorder="1" applyAlignment="1">
      <alignment horizontal="center" vertical="center" wrapText="1"/>
    </xf>
    <xf numFmtId="0" fontId="30" fillId="0" borderId="30" xfId="0" applyFont="1" applyBorder="1" applyAlignment="1">
      <alignment horizontal="center" vertical="center" wrapText="1"/>
    </xf>
    <xf numFmtId="0" fontId="30" fillId="0" borderId="34" xfId="0" applyFont="1" applyBorder="1" applyAlignment="1">
      <alignment horizontal="center" vertical="center" wrapText="1"/>
    </xf>
    <xf numFmtId="0" fontId="26" fillId="0" borderId="33" xfId="0" applyFont="1" applyBorder="1" applyAlignment="1">
      <alignment horizontal="center" vertical="center" wrapText="1"/>
    </xf>
    <xf numFmtId="0" fontId="36" fillId="0" borderId="28" xfId="0" applyFont="1" applyBorder="1" applyAlignment="1">
      <alignment horizontal="center" vertical="center" wrapText="1"/>
    </xf>
    <xf numFmtId="0" fontId="36" fillId="0" borderId="29" xfId="0" applyFont="1" applyBorder="1" applyAlignment="1">
      <alignment horizontal="center" vertical="center" wrapText="1"/>
    </xf>
    <xf numFmtId="0" fontId="26" fillId="0" borderId="31" xfId="0" applyFont="1" applyBorder="1" applyAlignment="1">
      <alignment horizontal="center" vertical="center" wrapText="1"/>
    </xf>
    <xf numFmtId="0" fontId="26" fillId="0" borderId="32" xfId="0" applyFont="1" applyBorder="1" applyAlignment="1">
      <alignment horizontal="center" vertical="center" wrapText="1"/>
    </xf>
    <xf numFmtId="0" fontId="36" fillId="0" borderId="18" xfId="0" applyFont="1" applyBorder="1" applyAlignment="1">
      <alignment horizontal="center" vertical="center" wrapText="1"/>
    </xf>
    <xf numFmtId="0" fontId="36" fillId="0" borderId="19" xfId="0" applyFont="1" applyBorder="1" applyAlignment="1">
      <alignment horizontal="center" vertical="center" wrapText="1"/>
    </xf>
    <xf numFmtId="0" fontId="36" fillId="0" borderId="20" xfId="0" applyFont="1" applyBorder="1" applyAlignment="1">
      <alignment horizontal="center" vertical="center" wrapText="1"/>
    </xf>
    <xf numFmtId="0" fontId="51" fillId="26" borderId="18" xfId="0" applyFont="1" applyFill="1" applyBorder="1" applyAlignment="1">
      <alignment horizontal="center" vertical="center" wrapText="1"/>
    </xf>
    <xf numFmtId="0" fontId="51" fillId="26" borderId="20" xfId="0" applyFont="1" applyFill="1" applyBorder="1" applyAlignment="1">
      <alignment horizontal="center" vertical="center" wrapText="1"/>
    </xf>
    <xf numFmtId="0" fontId="25" fillId="22" borderId="13" xfId="0" applyFont="1" applyFill="1" applyBorder="1" applyAlignment="1">
      <alignment horizontal="center" vertical="center" wrapText="1"/>
    </xf>
    <xf numFmtId="0" fontId="25" fillId="23" borderId="13" xfId="0" applyFont="1" applyFill="1" applyBorder="1" applyAlignment="1">
      <alignment horizontal="center" vertical="center" wrapText="1"/>
    </xf>
    <xf numFmtId="0" fontId="36" fillId="0" borderId="33" xfId="0" applyFont="1" applyBorder="1" applyAlignment="1">
      <alignment horizontal="center" vertical="center" wrapText="1"/>
    </xf>
  </cellXfs>
  <cellStyles count="2107">
    <cellStyle name="Collegamento ipertestuale" xfId="438" builtinId="8" hidden="1"/>
    <cellStyle name="Collegamento ipertestuale" xfId="440" builtinId="8" hidden="1"/>
    <cellStyle name="Collegamento ipertestuale" xfId="442" builtinId="8" hidden="1"/>
    <cellStyle name="Collegamento ipertestuale" xfId="444" builtinId="8" hidden="1"/>
    <cellStyle name="Collegamento ipertestuale" xfId="446" builtinId="8" hidden="1"/>
    <cellStyle name="Collegamento ipertestuale" xfId="448" builtinId="8" hidden="1"/>
    <cellStyle name="Collegamento ipertestuale" xfId="450" builtinId="8" hidden="1"/>
    <cellStyle name="Collegamento ipertestuale" xfId="452" builtinId="8" hidden="1"/>
    <cellStyle name="Collegamento ipertestuale" xfId="454" builtinId="8" hidden="1"/>
    <cellStyle name="Collegamento ipertestuale" xfId="456" builtinId="8" hidden="1"/>
    <cellStyle name="Collegamento ipertestuale" xfId="458" builtinId="8" hidden="1"/>
    <cellStyle name="Collegamento ipertestuale" xfId="460" builtinId="8" hidden="1"/>
    <cellStyle name="Collegamento ipertestuale" xfId="462" builtinId="8" hidden="1"/>
    <cellStyle name="Collegamento ipertestuale" xfId="464" builtinId="8" hidden="1"/>
    <cellStyle name="Collegamento ipertestuale" xfId="466" builtinId="8" hidden="1"/>
    <cellStyle name="Collegamento ipertestuale" xfId="468" builtinId="8" hidden="1"/>
    <cellStyle name="Collegamento ipertestuale" xfId="470" builtinId="8" hidden="1"/>
    <cellStyle name="Collegamento ipertestuale" xfId="472" builtinId="8" hidden="1"/>
    <cellStyle name="Collegamento ipertestuale" xfId="474" builtinId="8" hidden="1"/>
    <cellStyle name="Collegamento ipertestuale" xfId="476" builtinId="8" hidden="1"/>
    <cellStyle name="Collegamento ipertestuale" xfId="478" builtinId="8" hidden="1"/>
    <cellStyle name="Collegamento ipertestuale" xfId="480" builtinId="8" hidden="1"/>
    <cellStyle name="Collegamento ipertestuale" xfId="482" builtinId="8" hidden="1"/>
    <cellStyle name="Collegamento ipertestuale" xfId="484" builtinId="8" hidden="1"/>
    <cellStyle name="Collegamento ipertestuale" xfId="486" builtinId="8" hidden="1"/>
    <cellStyle name="Collegamento ipertestuale" xfId="488" builtinId="8" hidden="1"/>
    <cellStyle name="Collegamento ipertestuale" xfId="490" builtinId="8" hidden="1"/>
    <cellStyle name="Collegamento ipertestuale" xfId="492" builtinId="8" hidden="1"/>
    <cellStyle name="Collegamento ipertestuale" xfId="494" builtinId="8" hidden="1"/>
    <cellStyle name="Collegamento ipertestuale" xfId="496" builtinId="8" hidden="1"/>
    <cellStyle name="Collegamento ipertestuale" xfId="498" builtinId="8" hidden="1"/>
    <cellStyle name="Collegamento ipertestuale" xfId="500" builtinId="8" hidden="1"/>
    <cellStyle name="Collegamento ipertestuale" xfId="502" builtinId="8" hidden="1"/>
    <cellStyle name="Collegamento ipertestuale" xfId="504" builtinId="8" hidden="1"/>
    <cellStyle name="Collegamento ipertestuale" xfId="506" builtinId="8" hidden="1"/>
    <cellStyle name="Collegamento ipertestuale" xfId="508" builtinId="8" hidden="1"/>
    <cellStyle name="Collegamento ipertestuale" xfId="510" builtinId="8" hidden="1"/>
    <cellStyle name="Collegamento ipertestuale" xfId="512" builtinId="8" hidden="1"/>
    <cellStyle name="Collegamento ipertestuale" xfId="514" builtinId="8" hidden="1"/>
    <cellStyle name="Collegamento ipertestuale" xfId="516" builtinId="8" hidden="1"/>
    <cellStyle name="Collegamento ipertestuale" xfId="518" builtinId="8" hidden="1"/>
    <cellStyle name="Collegamento ipertestuale" xfId="520" builtinId="8" hidden="1"/>
    <cellStyle name="Collegamento ipertestuale" xfId="522" builtinId="8" hidden="1"/>
    <cellStyle name="Collegamento ipertestuale" xfId="524" builtinId="8" hidden="1"/>
    <cellStyle name="Collegamento ipertestuale" xfId="526" builtinId="8" hidden="1"/>
    <cellStyle name="Collegamento ipertestuale" xfId="528" builtinId="8" hidden="1"/>
    <cellStyle name="Collegamento ipertestuale" xfId="530" builtinId="8" hidden="1"/>
    <cellStyle name="Collegamento ipertestuale" xfId="532" builtinId="8" hidden="1"/>
    <cellStyle name="Collegamento ipertestuale" xfId="534" builtinId="8" hidden="1"/>
    <cellStyle name="Collegamento ipertestuale" xfId="536" builtinId="8" hidden="1"/>
    <cellStyle name="Collegamento ipertestuale" xfId="538" builtinId="8" hidden="1"/>
    <cellStyle name="Collegamento ipertestuale" xfId="540" builtinId="8" hidden="1"/>
    <cellStyle name="Collegamento ipertestuale" xfId="542" builtinId="8" hidden="1"/>
    <cellStyle name="Collegamento ipertestuale" xfId="544" builtinId="8" hidden="1"/>
    <cellStyle name="Collegamento ipertestuale" xfId="546" builtinId="8" hidden="1"/>
    <cellStyle name="Collegamento ipertestuale" xfId="548" builtinId="8" hidden="1"/>
    <cellStyle name="Collegamento ipertestuale" xfId="550" builtinId="8" hidden="1"/>
    <cellStyle name="Collegamento ipertestuale" xfId="552" builtinId="8" hidden="1"/>
    <cellStyle name="Collegamento ipertestuale" xfId="554" builtinId="8" hidden="1"/>
    <cellStyle name="Collegamento ipertestuale" xfId="556" builtinId="8" hidden="1"/>
    <cellStyle name="Collegamento ipertestuale" xfId="558" builtinId="8" hidden="1"/>
    <cellStyle name="Collegamento ipertestuale" xfId="560" builtinId="8" hidden="1"/>
    <cellStyle name="Collegamento ipertestuale" xfId="562" builtinId="8" hidden="1"/>
    <cellStyle name="Collegamento ipertestuale" xfId="564" builtinId="8" hidden="1"/>
    <cellStyle name="Collegamento ipertestuale" xfId="566" builtinId="8" hidden="1"/>
    <cellStyle name="Collegamento ipertestuale" xfId="568" builtinId="8" hidden="1"/>
    <cellStyle name="Collegamento ipertestuale" xfId="570" builtinId="8" hidden="1"/>
    <cellStyle name="Collegamento ipertestuale" xfId="572" builtinId="8" hidden="1"/>
    <cellStyle name="Collegamento ipertestuale" xfId="574" builtinId="8" hidden="1"/>
    <cellStyle name="Collegamento ipertestuale" xfId="576" builtinId="8" hidden="1"/>
    <cellStyle name="Collegamento ipertestuale" xfId="578" builtinId="8" hidden="1"/>
    <cellStyle name="Collegamento ipertestuale" xfId="580" builtinId="8" hidden="1"/>
    <cellStyle name="Collegamento ipertestuale" xfId="582" builtinId="8" hidden="1"/>
    <cellStyle name="Collegamento ipertestuale" xfId="584" builtinId="8" hidden="1"/>
    <cellStyle name="Collegamento ipertestuale" xfId="586" builtinId="8" hidden="1"/>
    <cellStyle name="Collegamento ipertestuale" xfId="588" builtinId="8" hidden="1"/>
    <cellStyle name="Collegamento ipertestuale" xfId="590" builtinId="8" hidden="1"/>
    <cellStyle name="Collegamento ipertestuale" xfId="592" builtinId="8" hidden="1"/>
    <cellStyle name="Collegamento ipertestuale" xfId="594" builtinId="8" hidden="1"/>
    <cellStyle name="Collegamento ipertestuale" xfId="596" builtinId="8" hidden="1"/>
    <cellStyle name="Collegamento ipertestuale" xfId="598" builtinId="8" hidden="1"/>
    <cellStyle name="Collegamento ipertestuale" xfId="600" builtinId="8" hidden="1"/>
    <cellStyle name="Collegamento ipertestuale" xfId="602" builtinId="8" hidden="1"/>
    <cellStyle name="Collegamento ipertestuale" xfId="604" builtinId="8" hidden="1"/>
    <cellStyle name="Collegamento ipertestuale" xfId="606" builtinId="8" hidden="1"/>
    <cellStyle name="Collegamento ipertestuale" xfId="608" builtinId="8" hidden="1"/>
    <cellStyle name="Collegamento ipertestuale" xfId="610" builtinId="8" hidden="1"/>
    <cellStyle name="Collegamento ipertestuale" xfId="612" builtinId="8" hidden="1"/>
    <cellStyle name="Collegamento ipertestuale" xfId="614" builtinId="8" hidden="1"/>
    <cellStyle name="Collegamento ipertestuale" xfId="616" builtinId="8" hidden="1"/>
    <cellStyle name="Collegamento ipertestuale" xfId="618" builtinId="8" hidden="1"/>
    <cellStyle name="Collegamento ipertestuale" xfId="620" builtinId="8" hidden="1"/>
    <cellStyle name="Collegamento ipertestuale" xfId="622" builtinId="8" hidden="1"/>
    <cellStyle name="Collegamento ipertestuale" xfId="624" builtinId="8" hidden="1"/>
    <cellStyle name="Collegamento ipertestuale" xfId="626" builtinId="8" hidden="1"/>
    <cellStyle name="Collegamento ipertestuale" xfId="628" builtinId="8" hidden="1"/>
    <cellStyle name="Collegamento ipertestuale" xfId="630" builtinId="8" hidden="1"/>
    <cellStyle name="Collegamento ipertestuale" xfId="632" builtinId="8" hidden="1"/>
    <cellStyle name="Collegamento ipertestuale" xfId="634" builtinId="8" hidden="1"/>
    <cellStyle name="Collegamento ipertestuale" xfId="636" builtinId="8" hidden="1"/>
    <cellStyle name="Collegamento ipertestuale" xfId="638" builtinId="8" hidden="1"/>
    <cellStyle name="Collegamento ipertestuale" xfId="640" builtinId="8" hidden="1"/>
    <cellStyle name="Collegamento ipertestuale" xfId="642" builtinId="8" hidden="1"/>
    <cellStyle name="Collegamento ipertestuale" xfId="644" builtinId="8" hidden="1"/>
    <cellStyle name="Collegamento ipertestuale" xfId="646" builtinId="8" hidden="1"/>
    <cellStyle name="Collegamento ipertestuale" xfId="648" builtinId="8" hidden="1"/>
    <cellStyle name="Collegamento ipertestuale" xfId="650" builtinId="8" hidden="1"/>
    <cellStyle name="Collegamento ipertestuale" xfId="652" builtinId="8" hidden="1"/>
    <cellStyle name="Collegamento ipertestuale" xfId="654" builtinId="8" hidden="1"/>
    <cellStyle name="Collegamento ipertestuale" xfId="656" builtinId="8" hidden="1"/>
    <cellStyle name="Collegamento ipertestuale" xfId="658" builtinId="8" hidden="1"/>
    <cellStyle name="Collegamento ipertestuale" xfId="660" builtinId="8" hidden="1"/>
    <cellStyle name="Collegamento ipertestuale" xfId="662" builtinId="8" hidden="1"/>
    <cellStyle name="Collegamento ipertestuale" xfId="664" builtinId="8" hidden="1"/>
    <cellStyle name="Collegamento ipertestuale" xfId="666" builtinId="8" hidden="1"/>
    <cellStyle name="Collegamento ipertestuale" xfId="668" builtinId="8" hidden="1"/>
    <cellStyle name="Collegamento ipertestuale" xfId="670" builtinId="8" hidden="1"/>
    <cellStyle name="Collegamento ipertestuale" xfId="672" builtinId="8" hidden="1"/>
    <cellStyle name="Collegamento ipertestuale" xfId="674" builtinId="8" hidden="1"/>
    <cellStyle name="Collegamento ipertestuale" xfId="676" builtinId="8" hidden="1"/>
    <cellStyle name="Collegamento ipertestuale" xfId="678" builtinId="8" hidden="1"/>
    <cellStyle name="Collegamento ipertestuale" xfId="680" builtinId="8" hidden="1"/>
    <cellStyle name="Collegamento ipertestuale" xfId="682" builtinId="8" hidden="1"/>
    <cellStyle name="Collegamento ipertestuale" xfId="684" builtinId="8" hidden="1"/>
    <cellStyle name="Collegamento ipertestuale" xfId="686" builtinId="8" hidden="1"/>
    <cellStyle name="Collegamento ipertestuale" xfId="688" builtinId="8" hidden="1"/>
    <cellStyle name="Collegamento ipertestuale" xfId="690" builtinId="8" hidden="1"/>
    <cellStyle name="Collegamento ipertestuale" xfId="692" builtinId="8" hidden="1"/>
    <cellStyle name="Collegamento ipertestuale" xfId="694" builtinId="8" hidden="1"/>
    <cellStyle name="Collegamento ipertestuale" xfId="696" builtinId="8" hidden="1"/>
    <cellStyle name="Collegamento ipertestuale" xfId="698" builtinId="8" hidden="1"/>
    <cellStyle name="Collegamento ipertestuale" xfId="700" builtinId="8" hidden="1"/>
    <cellStyle name="Collegamento ipertestuale" xfId="702" builtinId="8" hidden="1"/>
    <cellStyle name="Collegamento ipertestuale" xfId="704" builtinId="8" hidden="1"/>
    <cellStyle name="Collegamento ipertestuale" xfId="706" builtinId="8" hidden="1"/>
    <cellStyle name="Collegamento ipertestuale" xfId="708" builtinId="8" hidden="1"/>
    <cellStyle name="Collegamento ipertestuale" xfId="710" builtinId="8" hidden="1"/>
    <cellStyle name="Collegamento ipertestuale" xfId="712" builtinId="8" hidden="1"/>
    <cellStyle name="Collegamento ipertestuale" xfId="714" builtinId="8" hidden="1"/>
    <cellStyle name="Collegamento ipertestuale" xfId="716" builtinId="8" hidden="1"/>
    <cellStyle name="Collegamento ipertestuale" xfId="718" builtinId="8" hidden="1"/>
    <cellStyle name="Collegamento ipertestuale" xfId="720" builtinId="8" hidden="1"/>
    <cellStyle name="Collegamento ipertestuale" xfId="722" builtinId="8" hidden="1"/>
    <cellStyle name="Collegamento ipertestuale" xfId="724" builtinId="8" hidden="1"/>
    <cellStyle name="Collegamento ipertestuale" xfId="726" builtinId="8" hidden="1"/>
    <cellStyle name="Collegamento ipertestuale" xfId="728" builtinId="8" hidden="1"/>
    <cellStyle name="Collegamento ipertestuale" xfId="730" builtinId="8" hidden="1"/>
    <cellStyle name="Collegamento ipertestuale" xfId="732" builtinId="8" hidden="1"/>
    <cellStyle name="Collegamento ipertestuale" xfId="734" builtinId="8" hidden="1"/>
    <cellStyle name="Collegamento ipertestuale" xfId="736" builtinId="8" hidden="1"/>
    <cellStyle name="Collegamento ipertestuale" xfId="738" builtinId="8" hidden="1"/>
    <cellStyle name="Collegamento ipertestuale" xfId="740" builtinId="8" hidden="1"/>
    <cellStyle name="Collegamento ipertestuale" xfId="742" builtinId="8" hidden="1"/>
    <cellStyle name="Collegamento ipertestuale" xfId="744" builtinId="8" hidden="1"/>
    <cellStyle name="Collegamento ipertestuale" xfId="746" builtinId="8" hidden="1"/>
    <cellStyle name="Collegamento ipertestuale" xfId="748" builtinId="8" hidden="1"/>
    <cellStyle name="Collegamento ipertestuale" xfId="750" builtinId="8" hidden="1"/>
    <cellStyle name="Collegamento ipertestuale" xfId="752" builtinId="8" hidden="1"/>
    <cellStyle name="Collegamento ipertestuale" xfId="754" builtinId="8" hidden="1"/>
    <cellStyle name="Collegamento ipertestuale" xfId="756" builtinId="8" hidden="1"/>
    <cellStyle name="Collegamento ipertestuale" xfId="758" builtinId="8" hidden="1"/>
    <cellStyle name="Collegamento ipertestuale" xfId="760" builtinId="8" hidden="1"/>
    <cellStyle name="Collegamento ipertestuale" xfId="762" builtinId="8" hidden="1"/>
    <cellStyle name="Collegamento ipertestuale" xfId="764" builtinId="8" hidden="1"/>
    <cellStyle name="Collegamento ipertestuale" xfId="766" builtinId="8" hidden="1"/>
    <cellStyle name="Collegamento ipertestuale" xfId="768" builtinId="8" hidden="1"/>
    <cellStyle name="Collegamento ipertestuale" xfId="770" builtinId="8" hidden="1"/>
    <cellStyle name="Collegamento ipertestuale" xfId="772" builtinId="8" hidden="1"/>
    <cellStyle name="Collegamento ipertestuale" xfId="774" builtinId="8" hidden="1"/>
    <cellStyle name="Collegamento ipertestuale" xfId="776" builtinId="8" hidden="1"/>
    <cellStyle name="Collegamento ipertestuale" xfId="778" builtinId="8" hidden="1"/>
    <cellStyle name="Collegamento ipertestuale" xfId="780" builtinId="8" hidden="1"/>
    <cellStyle name="Collegamento ipertestuale" xfId="782" builtinId="8" hidden="1"/>
    <cellStyle name="Collegamento ipertestuale" xfId="784" builtinId="8" hidden="1"/>
    <cellStyle name="Collegamento ipertestuale" xfId="786" builtinId="8" hidden="1"/>
    <cellStyle name="Collegamento ipertestuale" xfId="788" builtinId="8" hidden="1"/>
    <cellStyle name="Collegamento ipertestuale" xfId="790" builtinId="8" hidden="1"/>
    <cellStyle name="Collegamento ipertestuale" xfId="792" builtinId="8" hidden="1"/>
    <cellStyle name="Collegamento ipertestuale" xfId="794" builtinId="8" hidden="1"/>
    <cellStyle name="Collegamento ipertestuale" xfId="796" builtinId="8" hidden="1"/>
    <cellStyle name="Collegamento ipertestuale" xfId="798" builtinId="8" hidden="1"/>
    <cellStyle name="Collegamento ipertestuale" xfId="800" builtinId="8" hidden="1"/>
    <cellStyle name="Collegamento ipertestuale" xfId="802" builtinId="8" hidden="1"/>
    <cellStyle name="Collegamento ipertestuale" xfId="804" builtinId="8" hidden="1"/>
    <cellStyle name="Collegamento ipertestuale" xfId="806" builtinId="8" hidden="1"/>
    <cellStyle name="Collegamento ipertestuale" xfId="808" builtinId="8" hidden="1"/>
    <cellStyle name="Collegamento ipertestuale" xfId="810" builtinId="8" hidden="1"/>
    <cellStyle name="Collegamento ipertestuale" xfId="812" builtinId="8" hidden="1"/>
    <cellStyle name="Collegamento ipertestuale" xfId="814" builtinId="8" hidden="1"/>
    <cellStyle name="Collegamento ipertestuale" xfId="816" builtinId="8" hidden="1"/>
    <cellStyle name="Collegamento ipertestuale" xfId="818" builtinId="8" hidden="1"/>
    <cellStyle name="Collegamento ipertestuale" xfId="820" builtinId="8" hidden="1"/>
    <cellStyle name="Collegamento ipertestuale" xfId="822" builtinId="8" hidden="1"/>
    <cellStyle name="Collegamento ipertestuale" xfId="824" builtinId="8" hidden="1"/>
    <cellStyle name="Collegamento ipertestuale" xfId="826" builtinId="8" hidden="1"/>
    <cellStyle name="Collegamento ipertestuale" xfId="828" builtinId="8" hidden="1"/>
    <cellStyle name="Collegamento ipertestuale" xfId="830" builtinId="8" hidden="1"/>
    <cellStyle name="Collegamento ipertestuale" xfId="832" builtinId="8" hidden="1"/>
    <cellStyle name="Collegamento ipertestuale" xfId="834" builtinId="8" hidden="1"/>
    <cellStyle name="Collegamento ipertestuale" xfId="836" builtinId="8" hidden="1"/>
    <cellStyle name="Collegamento ipertestuale" xfId="838" builtinId="8" hidden="1"/>
    <cellStyle name="Collegamento ipertestuale" xfId="840" builtinId="8" hidden="1"/>
    <cellStyle name="Collegamento ipertestuale" xfId="842" builtinId="8" hidden="1"/>
    <cellStyle name="Collegamento ipertestuale" xfId="844" builtinId="8" hidden="1"/>
    <cellStyle name="Collegamento ipertestuale" xfId="846" builtinId="8" hidden="1"/>
    <cellStyle name="Collegamento ipertestuale" xfId="848" builtinId="8" hidden="1"/>
    <cellStyle name="Collegamento ipertestuale" xfId="850" builtinId="8" hidden="1"/>
    <cellStyle name="Collegamento ipertestuale" xfId="852" builtinId="8" hidden="1"/>
    <cellStyle name="Collegamento ipertestuale" xfId="854" builtinId="8" hidden="1"/>
    <cellStyle name="Collegamento ipertestuale" xfId="856" builtinId="8" hidden="1"/>
    <cellStyle name="Collegamento ipertestuale" xfId="858" builtinId="8" hidden="1"/>
    <cellStyle name="Collegamento ipertestuale" xfId="860" builtinId="8" hidden="1"/>
    <cellStyle name="Collegamento ipertestuale" xfId="862" builtinId="8" hidden="1"/>
    <cellStyle name="Collegamento ipertestuale" xfId="864" builtinId="8" hidden="1"/>
    <cellStyle name="Collegamento ipertestuale" xfId="866" builtinId="8" hidden="1"/>
    <cellStyle name="Collegamento ipertestuale" xfId="868" builtinId="8" hidden="1"/>
    <cellStyle name="Collegamento ipertestuale" xfId="870" builtinId="8" hidden="1"/>
    <cellStyle name="Collegamento ipertestuale" xfId="872" builtinId="8" hidden="1"/>
    <cellStyle name="Collegamento ipertestuale" xfId="874" builtinId="8" hidden="1"/>
    <cellStyle name="Collegamento ipertestuale" xfId="876" builtinId="8" hidden="1"/>
    <cellStyle name="Collegamento ipertestuale" xfId="878" builtinId="8" hidden="1"/>
    <cellStyle name="Collegamento ipertestuale" xfId="880" builtinId="8" hidden="1"/>
    <cellStyle name="Collegamento ipertestuale" xfId="882" builtinId="8" hidden="1"/>
    <cellStyle name="Collegamento ipertestuale" xfId="884" builtinId="8" hidden="1"/>
    <cellStyle name="Collegamento ipertestuale" xfId="886" builtinId="8" hidden="1"/>
    <cellStyle name="Collegamento ipertestuale" xfId="888" builtinId="8" hidden="1"/>
    <cellStyle name="Collegamento ipertestuale" xfId="890" builtinId="8" hidden="1"/>
    <cellStyle name="Collegamento ipertestuale" xfId="892" builtinId="8" hidden="1"/>
    <cellStyle name="Collegamento ipertestuale" xfId="894" builtinId="8" hidden="1"/>
    <cellStyle name="Collegamento ipertestuale" xfId="896" builtinId="8" hidden="1"/>
    <cellStyle name="Collegamento ipertestuale" xfId="898" builtinId="8" hidden="1"/>
    <cellStyle name="Collegamento ipertestuale" xfId="900" builtinId="8" hidden="1"/>
    <cellStyle name="Collegamento ipertestuale" xfId="902" builtinId="8" hidden="1"/>
    <cellStyle name="Collegamento ipertestuale" xfId="904" builtinId="8" hidden="1"/>
    <cellStyle name="Collegamento ipertestuale" xfId="906" builtinId="8" hidden="1"/>
    <cellStyle name="Collegamento ipertestuale" xfId="908" builtinId="8" hidden="1"/>
    <cellStyle name="Collegamento ipertestuale" xfId="910" builtinId="8" hidden="1"/>
    <cellStyle name="Collegamento ipertestuale" xfId="912" builtinId="8" hidden="1"/>
    <cellStyle name="Collegamento ipertestuale" xfId="914" builtinId="8" hidden="1"/>
    <cellStyle name="Collegamento ipertestuale" xfId="916" builtinId="8" hidden="1"/>
    <cellStyle name="Collegamento ipertestuale" xfId="918" builtinId="8" hidden="1"/>
    <cellStyle name="Collegamento ipertestuale" xfId="920" builtinId="8" hidden="1"/>
    <cellStyle name="Collegamento ipertestuale" xfId="922" builtinId="8" hidden="1"/>
    <cellStyle name="Collegamento ipertestuale" xfId="924" builtinId="8" hidden="1"/>
    <cellStyle name="Collegamento ipertestuale" xfId="926" builtinId="8" hidden="1"/>
    <cellStyle name="Collegamento ipertestuale" xfId="928" builtinId="8" hidden="1"/>
    <cellStyle name="Collegamento ipertestuale" xfId="930" builtinId="8" hidden="1"/>
    <cellStyle name="Collegamento ipertestuale" xfId="932" builtinId="8" hidden="1"/>
    <cellStyle name="Collegamento ipertestuale" xfId="934" builtinId="8" hidden="1"/>
    <cellStyle name="Collegamento ipertestuale" xfId="936" builtinId="8" hidden="1"/>
    <cellStyle name="Collegamento ipertestuale" xfId="938" builtinId="8" hidden="1"/>
    <cellStyle name="Collegamento ipertestuale" xfId="940" builtinId="8" hidden="1"/>
    <cellStyle name="Collegamento ipertestuale" xfId="942" builtinId="8" hidden="1"/>
    <cellStyle name="Collegamento ipertestuale" xfId="944" builtinId="8" hidden="1"/>
    <cellStyle name="Collegamento ipertestuale" xfId="946" builtinId="8" hidden="1"/>
    <cellStyle name="Collegamento ipertestuale" xfId="948" builtinId="8" hidden="1"/>
    <cellStyle name="Collegamento ipertestuale" xfId="950" builtinId="8" hidden="1"/>
    <cellStyle name="Collegamento ipertestuale" xfId="952" builtinId="8" hidden="1"/>
    <cellStyle name="Collegamento ipertestuale" xfId="954" builtinId="8" hidden="1"/>
    <cellStyle name="Collegamento ipertestuale" xfId="956" builtinId="8" hidden="1"/>
    <cellStyle name="Collegamento ipertestuale" xfId="958" builtinId="8" hidden="1"/>
    <cellStyle name="Collegamento ipertestuale" xfId="960" builtinId="8" hidden="1"/>
    <cellStyle name="Collegamento ipertestuale" xfId="962" builtinId="8" hidden="1"/>
    <cellStyle name="Collegamento ipertestuale" xfId="964" builtinId="8" hidden="1"/>
    <cellStyle name="Collegamento ipertestuale" xfId="966" builtinId="8" hidden="1"/>
    <cellStyle name="Collegamento ipertestuale" xfId="968" builtinId="8" hidden="1"/>
    <cellStyle name="Collegamento ipertestuale" xfId="970" builtinId="8" hidden="1"/>
    <cellStyle name="Collegamento ipertestuale" xfId="972" builtinId="8" hidden="1"/>
    <cellStyle name="Collegamento ipertestuale" xfId="974" builtinId="8" hidden="1"/>
    <cellStyle name="Collegamento ipertestuale" xfId="976" builtinId="8" hidden="1"/>
    <cellStyle name="Collegamento ipertestuale" xfId="978" builtinId="8" hidden="1"/>
    <cellStyle name="Collegamento ipertestuale" xfId="980" builtinId="8" hidden="1"/>
    <cellStyle name="Collegamento ipertestuale" xfId="982" builtinId="8" hidden="1"/>
    <cellStyle name="Collegamento ipertestuale" xfId="984" builtinId="8" hidden="1"/>
    <cellStyle name="Collegamento ipertestuale" xfId="986" builtinId="8" hidden="1"/>
    <cellStyle name="Collegamento ipertestuale" xfId="988" builtinId="8" hidden="1"/>
    <cellStyle name="Collegamento ipertestuale" xfId="990" builtinId="8" hidden="1"/>
    <cellStyle name="Collegamento ipertestuale" xfId="992" builtinId="8" hidden="1"/>
    <cellStyle name="Collegamento ipertestuale" xfId="994" builtinId="8" hidden="1"/>
    <cellStyle name="Collegamento ipertestuale" xfId="996" builtinId="8" hidden="1"/>
    <cellStyle name="Collegamento ipertestuale" xfId="998" builtinId="8" hidden="1"/>
    <cellStyle name="Collegamento ipertestuale" xfId="1000" builtinId="8" hidden="1"/>
    <cellStyle name="Collegamento ipertestuale" xfId="1002" builtinId="8" hidden="1"/>
    <cellStyle name="Collegamento ipertestuale" xfId="1004" builtinId="8" hidden="1"/>
    <cellStyle name="Collegamento ipertestuale" xfId="1006" builtinId="8" hidden="1"/>
    <cellStyle name="Collegamento ipertestuale" xfId="1008" builtinId="8" hidden="1"/>
    <cellStyle name="Collegamento ipertestuale" xfId="1010" builtinId="8" hidden="1"/>
    <cellStyle name="Collegamento ipertestuale" xfId="1012" builtinId="8" hidden="1"/>
    <cellStyle name="Collegamento ipertestuale" xfId="1014" builtinId="8" hidden="1"/>
    <cellStyle name="Collegamento ipertestuale" xfId="1016" builtinId="8" hidden="1"/>
    <cellStyle name="Collegamento ipertestuale" xfId="1018" builtinId="8" hidden="1"/>
    <cellStyle name="Collegamento ipertestuale" xfId="1020" builtinId="8" hidden="1"/>
    <cellStyle name="Collegamento ipertestuale" xfId="1022" builtinId="8" hidden="1"/>
    <cellStyle name="Collegamento ipertestuale" xfId="1024" builtinId="8" hidden="1"/>
    <cellStyle name="Collegamento ipertestuale" xfId="1026" builtinId="8" hidden="1"/>
    <cellStyle name="Collegamento ipertestuale" xfId="1028" builtinId="8" hidden="1"/>
    <cellStyle name="Collegamento ipertestuale" xfId="1030" builtinId="8" hidden="1"/>
    <cellStyle name="Collegamento ipertestuale" xfId="1032" builtinId="8" hidden="1"/>
    <cellStyle name="Collegamento ipertestuale" xfId="1034" builtinId="8" hidden="1"/>
    <cellStyle name="Collegamento ipertestuale" xfId="1036" builtinId="8" hidden="1"/>
    <cellStyle name="Collegamento ipertestuale" xfId="1038" builtinId="8" hidden="1"/>
    <cellStyle name="Collegamento ipertestuale" xfId="1040" builtinId="8" hidden="1"/>
    <cellStyle name="Collegamento ipertestuale" xfId="1042" builtinId="8" hidden="1"/>
    <cellStyle name="Collegamento ipertestuale" xfId="1044" builtinId="8" hidden="1"/>
    <cellStyle name="Collegamento ipertestuale" xfId="1046" builtinId="8" hidden="1"/>
    <cellStyle name="Collegamento ipertestuale" xfId="1048" builtinId="8" hidden="1"/>
    <cellStyle name="Collegamento ipertestuale" xfId="1050" builtinId="8" hidden="1"/>
    <cellStyle name="Collegamento ipertestuale" xfId="1052" builtinId="8" hidden="1"/>
    <cellStyle name="Collegamento ipertestuale" xfId="1054" builtinId="8" hidden="1"/>
    <cellStyle name="Collegamento ipertestuale" xfId="1056" builtinId="8" hidden="1"/>
    <cellStyle name="Collegamento ipertestuale" xfId="1058" builtinId="8" hidden="1"/>
    <cellStyle name="Collegamento ipertestuale" xfId="1060" builtinId="8" hidden="1"/>
    <cellStyle name="Collegamento ipertestuale" xfId="1062" builtinId="8" hidden="1"/>
    <cellStyle name="Collegamento ipertestuale" xfId="1064" builtinId="8" hidden="1"/>
    <cellStyle name="Collegamento ipertestuale" xfId="1066" builtinId="8" hidden="1"/>
    <cellStyle name="Collegamento ipertestuale" xfId="1068" builtinId="8" hidden="1"/>
    <cellStyle name="Collegamento ipertestuale" xfId="1070" builtinId="8" hidden="1"/>
    <cellStyle name="Collegamento ipertestuale" xfId="1072" builtinId="8" hidden="1"/>
    <cellStyle name="Collegamento ipertestuale" xfId="1074" builtinId="8" hidden="1"/>
    <cellStyle name="Collegamento ipertestuale" xfId="1076" builtinId="8" hidden="1"/>
    <cellStyle name="Collegamento ipertestuale" xfId="1078" builtinId="8" hidden="1"/>
    <cellStyle name="Collegamento ipertestuale" xfId="1080" builtinId="8" hidden="1"/>
    <cellStyle name="Collegamento ipertestuale" xfId="1082" builtinId="8" hidden="1"/>
    <cellStyle name="Collegamento ipertestuale" xfId="1084" builtinId="8" hidden="1"/>
    <cellStyle name="Collegamento ipertestuale" xfId="1086" builtinId="8" hidden="1"/>
    <cellStyle name="Collegamento ipertestuale" xfId="1088" builtinId="8" hidden="1"/>
    <cellStyle name="Collegamento ipertestuale" xfId="1090" builtinId="8" hidden="1"/>
    <cellStyle name="Collegamento ipertestuale" xfId="1092" builtinId="8" hidden="1"/>
    <cellStyle name="Collegamento ipertestuale" xfId="1094" builtinId="8" hidden="1"/>
    <cellStyle name="Collegamento ipertestuale" xfId="1096" builtinId="8" hidden="1"/>
    <cellStyle name="Collegamento ipertestuale" xfId="1098" builtinId="8" hidden="1"/>
    <cellStyle name="Collegamento ipertestuale" xfId="1100" builtinId="8" hidden="1"/>
    <cellStyle name="Collegamento ipertestuale" xfId="1102" builtinId="8" hidden="1"/>
    <cellStyle name="Collegamento ipertestuale" xfId="1104" builtinId="8" hidden="1"/>
    <cellStyle name="Collegamento ipertestuale" xfId="1106" builtinId="8" hidden="1"/>
    <cellStyle name="Collegamento ipertestuale" xfId="1108" builtinId="8" hidden="1"/>
    <cellStyle name="Collegamento ipertestuale" xfId="1110" builtinId="8" hidden="1"/>
    <cellStyle name="Collegamento ipertestuale" xfId="1112" builtinId="8" hidden="1"/>
    <cellStyle name="Collegamento ipertestuale" xfId="1114" builtinId="8" hidden="1"/>
    <cellStyle name="Collegamento ipertestuale" xfId="1116" builtinId="8" hidden="1"/>
    <cellStyle name="Collegamento ipertestuale" xfId="1118" builtinId="8" hidden="1"/>
    <cellStyle name="Collegamento ipertestuale" xfId="1120" builtinId="8" hidden="1"/>
    <cellStyle name="Collegamento ipertestuale" xfId="1122" builtinId="8" hidden="1"/>
    <cellStyle name="Collegamento ipertestuale" xfId="1124" builtinId="8" hidden="1"/>
    <cellStyle name="Collegamento ipertestuale" xfId="1126" builtinId="8" hidden="1"/>
    <cellStyle name="Collegamento ipertestuale" xfId="1128" builtinId="8" hidden="1"/>
    <cellStyle name="Collegamento ipertestuale" xfId="1130" builtinId="8" hidden="1"/>
    <cellStyle name="Collegamento ipertestuale" xfId="1132" builtinId="8" hidden="1"/>
    <cellStyle name="Collegamento ipertestuale" xfId="1134" builtinId="8" hidden="1"/>
    <cellStyle name="Collegamento ipertestuale" xfId="1136" builtinId="8" hidden="1"/>
    <cellStyle name="Collegamento ipertestuale" xfId="1138" builtinId="8" hidden="1"/>
    <cellStyle name="Collegamento ipertestuale" xfId="1140" builtinId="8" hidden="1"/>
    <cellStyle name="Collegamento ipertestuale" xfId="1142" builtinId="8" hidden="1"/>
    <cellStyle name="Collegamento ipertestuale" xfId="1144" builtinId="8" hidden="1"/>
    <cellStyle name="Collegamento ipertestuale" xfId="1146" builtinId="8" hidden="1"/>
    <cellStyle name="Collegamento ipertestuale" xfId="1148" builtinId="8" hidden="1"/>
    <cellStyle name="Collegamento ipertestuale" xfId="1150" builtinId="8" hidden="1"/>
    <cellStyle name="Collegamento ipertestuale" xfId="1152" builtinId="8" hidden="1"/>
    <cellStyle name="Collegamento ipertestuale" xfId="1154" builtinId="8" hidden="1"/>
    <cellStyle name="Collegamento ipertestuale" xfId="1156" builtinId="8" hidden="1"/>
    <cellStyle name="Collegamento ipertestuale" xfId="1158" builtinId="8" hidden="1"/>
    <cellStyle name="Collegamento ipertestuale" xfId="1160" builtinId="8" hidden="1"/>
    <cellStyle name="Collegamento ipertestuale" xfId="1162" builtinId="8" hidden="1"/>
    <cellStyle name="Collegamento ipertestuale" xfId="1164" builtinId="8" hidden="1"/>
    <cellStyle name="Collegamento ipertestuale" xfId="1166" builtinId="8" hidden="1"/>
    <cellStyle name="Collegamento ipertestuale" xfId="1168" builtinId="8" hidden="1"/>
    <cellStyle name="Collegamento ipertestuale" xfId="1170" builtinId="8" hidden="1"/>
    <cellStyle name="Collegamento ipertestuale" xfId="1172" builtinId="8" hidden="1"/>
    <cellStyle name="Collegamento ipertestuale" xfId="1174" builtinId="8" hidden="1"/>
    <cellStyle name="Collegamento ipertestuale" xfId="1176" builtinId="8" hidden="1"/>
    <cellStyle name="Collegamento ipertestuale" xfId="1178" builtinId="8" hidden="1"/>
    <cellStyle name="Collegamento ipertestuale" xfId="1180" builtinId="8" hidden="1"/>
    <cellStyle name="Collegamento ipertestuale" xfId="1182" builtinId="8" hidden="1"/>
    <cellStyle name="Collegamento ipertestuale" xfId="1184" builtinId="8" hidden="1"/>
    <cellStyle name="Collegamento ipertestuale" xfId="1186" builtinId="8" hidden="1"/>
    <cellStyle name="Collegamento ipertestuale" xfId="1188" builtinId="8" hidden="1"/>
    <cellStyle name="Collegamento ipertestuale" xfId="1190" builtinId="8" hidden="1"/>
    <cellStyle name="Collegamento ipertestuale" xfId="1192" builtinId="8" hidden="1"/>
    <cellStyle name="Collegamento ipertestuale" xfId="1194" builtinId="8" hidden="1"/>
    <cellStyle name="Collegamento ipertestuale" xfId="1196" builtinId="8" hidden="1"/>
    <cellStyle name="Collegamento ipertestuale" xfId="1198" builtinId="8" hidden="1"/>
    <cellStyle name="Collegamento ipertestuale" xfId="1200" builtinId="8" hidden="1"/>
    <cellStyle name="Collegamento ipertestuale" xfId="1202" builtinId="8" hidden="1"/>
    <cellStyle name="Collegamento ipertestuale" xfId="1204" builtinId="8" hidden="1"/>
    <cellStyle name="Collegamento ipertestuale" xfId="1206" builtinId="8" hidden="1"/>
    <cellStyle name="Collegamento ipertestuale" xfId="1208" builtinId="8" hidden="1"/>
    <cellStyle name="Collegamento ipertestuale" xfId="1210" builtinId="8" hidden="1"/>
    <cellStyle name="Collegamento ipertestuale" xfId="1212" builtinId="8" hidden="1"/>
    <cellStyle name="Collegamento ipertestuale" xfId="1214" builtinId="8" hidden="1"/>
    <cellStyle name="Collegamento ipertestuale" xfId="1216" builtinId="8" hidden="1"/>
    <cellStyle name="Collegamento ipertestuale" xfId="1218" builtinId="8" hidden="1"/>
    <cellStyle name="Collegamento ipertestuale" xfId="1220" builtinId="8" hidden="1"/>
    <cellStyle name="Collegamento ipertestuale" xfId="1222" builtinId="8" hidden="1"/>
    <cellStyle name="Collegamento ipertestuale" xfId="1224" builtinId="8" hidden="1"/>
    <cellStyle name="Collegamento ipertestuale" xfId="1226" builtinId="8" hidden="1"/>
    <cellStyle name="Collegamento ipertestuale" xfId="1228" builtinId="8" hidden="1"/>
    <cellStyle name="Collegamento ipertestuale" xfId="1230" builtinId="8" hidden="1"/>
    <cellStyle name="Collegamento ipertestuale" xfId="1232" builtinId="8" hidden="1"/>
    <cellStyle name="Collegamento ipertestuale" xfId="1234" builtinId="8" hidden="1"/>
    <cellStyle name="Collegamento ipertestuale" xfId="1236" builtinId="8" hidden="1"/>
    <cellStyle name="Collegamento ipertestuale" xfId="1238" builtinId="8" hidden="1"/>
    <cellStyle name="Collegamento ipertestuale" xfId="1240" builtinId="8" hidden="1"/>
    <cellStyle name="Collegamento ipertestuale" xfId="1242" builtinId="8" hidden="1"/>
    <cellStyle name="Collegamento ipertestuale" xfId="1244" builtinId="8" hidden="1"/>
    <cellStyle name="Collegamento ipertestuale" xfId="1246" builtinId="8" hidden="1"/>
    <cellStyle name="Collegamento ipertestuale" xfId="1248" builtinId="8" hidden="1"/>
    <cellStyle name="Collegamento ipertestuale" xfId="1250" builtinId="8" hidden="1"/>
    <cellStyle name="Collegamento ipertestuale" xfId="1252" builtinId="8" hidden="1"/>
    <cellStyle name="Collegamento ipertestuale" xfId="1254" builtinId="8" hidden="1"/>
    <cellStyle name="Collegamento ipertestuale" xfId="1256" builtinId="8" hidden="1"/>
    <cellStyle name="Collegamento ipertestuale" xfId="1258" builtinId="8" hidden="1"/>
    <cellStyle name="Collegamento ipertestuale" xfId="1260" builtinId="8" hidden="1"/>
    <cellStyle name="Collegamento ipertestuale" xfId="1262" builtinId="8" hidden="1"/>
    <cellStyle name="Collegamento ipertestuale" xfId="1264" builtinId="8" hidden="1"/>
    <cellStyle name="Collegamento ipertestuale" xfId="1266" builtinId="8" hidden="1"/>
    <cellStyle name="Collegamento ipertestuale" xfId="1268" builtinId="8" hidden="1"/>
    <cellStyle name="Collegamento ipertestuale" xfId="1270" builtinId="8" hidden="1"/>
    <cellStyle name="Collegamento ipertestuale" xfId="1272" builtinId="8" hidden="1"/>
    <cellStyle name="Collegamento ipertestuale" xfId="1274" builtinId="8" hidden="1"/>
    <cellStyle name="Collegamento ipertestuale" xfId="1276" builtinId="8" hidden="1"/>
    <cellStyle name="Collegamento ipertestuale" xfId="1278" builtinId="8" hidden="1"/>
    <cellStyle name="Collegamento ipertestuale" xfId="1280" builtinId="8" hidden="1"/>
    <cellStyle name="Collegamento ipertestuale" xfId="1282" builtinId="8" hidden="1"/>
    <cellStyle name="Collegamento ipertestuale" xfId="1284" builtinId="8" hidden="1"/>
    <cellStyle name="Collegamento ipertestuale" xfId="1286" builtinId="8" hidden="1"/>
    <cellStyle name="Collegamento ipertestuale" xfId="1288" builtinId="8" hidden="1"/>
    <cellStyle name="Collegamento ipertestuale" xfId="1290" builtinId="8" hidden="1"/>
    <cellStyle name="Collegamento ipertestuale" xfId="1292" builtinId="8" hidden="1"/>
    <cellStyle name="Collegamento ipertestuale" xfId="1294" builtinId="8" hidden="1"/>
    <cellStyle name="Collegamento ipertestuale" xfId="1296" builtinId="8" hidden="1"/>
    <cellStyle name="Collegamento ipertestuale" xfId="1298" builtinId="8" hidden="1"/>
    <cellStyle name="Collegamento ipertestuale" xfId="1300" builtinId="8" hidden="1"/>
    <cellStyle name="Collegamento ipertestuale" xfId="1302" builtinId="8" hidden="1"/>
    <cellStyle name="Collegamento ipertestuale" xfId="1304" builtinId="8" hidden="1"/>
    <cellStyle name="Collegamento ipertestuale" xfId="1306" builtinId="8" hidden="1"/>
    <cellStyle name="Collegamento ipertestuale" xfId="1308" builtinId="8" hidden="1"/>
    <cellStyle name="Collegamento ipertestuale" xfId="1310" builtinId="8" hidden="1"/>
    <cellStyle name="Collegamento ipertestuale" xfId="1312" builtinId="8" hidden="1"/>
    <cellStyle name="Collegamento ipertestuale" xfId="1314" builtinId="8" hidden="1"/>
    <cellStyle name="Collegamento ipertestuale" xfId="1316" builtinId="8" hidden="1"/>
    <cellStyle name="Collegamento ipertestuale" xfId="1318" builtinId="8" hidden="1"/>
    <cellStyle name="Collegamento ipertestuale" xfId="1320" builtinId="8" hidden="1"/>
    <cellStyle name="Collegamento ipertestuale" xfId="1322" builtinId="8" hidden="1"/>
    <cellStyle name="Collegamento ipertestuale" xfId="1324" builtinId="8" hidden="1"/>
    <cellStyle name="Collegamento ipertestuale" xfId="1326" builtinId="8" hidden="1"/>
    <cellStyle name="Collegamento ipertestuale" xfId="1328" builtinId="8" hidden="1"/>
    <cellStyle name="Collegamento ipertestuale" xfId="1330" builtinId="8" hidden="1"/>
    <cellStyle name="Collegamento ipertestuale" xfId="1332" builtinId="8" hidden="1"/>
    <cellStyle name="Collegamento ipertestuale" xfId="1334" builtinId="8" hidden="1"/>
    <cellStyle name="Collegamento ipertestuale" xfId="1336" builtinId="8" hidden="1"/>
    <cellStyle name="Collegamento ipertestuale" xfId="1338" builtinId="8" hidden="1"/>
    <cellStyle name="Collegamento ipertestuale" xfId="1340" builtinId="8" hidden="1"/>
    <cellStyle name="Collegamento ipertestuale" xfId="1342" builtinId="8" hidden="1"/>
    <cellStyle name="Collegamento ipertestuale" xfId="1344" builtinId="8" hidden="1"/>
    <cellStyle name="Collegamento ipertestuale" xfId="1346" builtinId="8" hidden="1"/>
    <cellStyle name="Collegamento ipertestuale" xfId="1348" builtinId="8" hidden="1"/>
    <cellStyle name="Collegamento ipertestuale" xfId="1350" builtinId="8" hidden="1"/>
    <cellStyle name="Collegamento ipertestuale" xfId="1352" builtinId="8" hidden="1"/>
    <cellStyle name="Collegamento ipertestuale" xfId="1354" builtinId="8" hidden="1"/>
    <cellStyle name="Collegamento ipertestuale" xfId="1356" builtinId="8" hidden="1"/>
    <cellStyle name="Collegamento ipertestuale" xfId="1358" builtinId="8" hidden="1"/>
    <cellStyle name="Collegamento ipertestuale" xfId="1360" builtinId="8" hidden="1"/>
    <cellStyle name="Collegamento ipertestuale" xfId="1362" builtinId="8" hidden="1"/>
    <cellStyle name="Collegamento ipertestuale" xfId="1364" builtinId="8" hidden="1"/>
    <cellStyle name="Collegamento ipertestuale" xfId="1366" builtinId="8" hidden="1"/>
    <cellStyle name="Collegamento ipertestuale" xfId="1368" builtinId="8" hidden="1"/>
    <cellStyle name="Collegamento ipertestuale" xfId="1370" builtinId="8" hidden="1"/>
    <cellStyle name="Collegamento ipertestuale" xfId="1372" builtinId="8" hidden="1"/>
    <cellStyle name="Collegamento ipertestuale" xfId="1374" builtinId="8" hidden="1"/>
    <cellStyle name="Collegamento ipertestuale" xfId="1376" builtinId="8" hidden="1"/>
    <cellStyle name="Collegamento ipertestuale" xfId="1378" builtinId="8" hidden="1"/>
    <cellStyle name="Collegamento ipertestuale" xfId="1380" builtinId="8" hidden="1"/>
    <cellStyle name="Collegamento ipertestuale" xfId="1382" builtinId="8" hidden="1"/>
    <cellStyle name="Collegamento ipertestuale" xfId="1384" builtinId="8" hidden="1"/>
    <cellStyle name="Collegamento ipertestuale" xfId="1386" builtinId="8" hidden="1"/>
    <cellStyle name="Collegamento ipertestuale" xfId="1388" builtinId="8" hidden="1"/>
    <cellStyle name="Collegamento ipertestuale" xfId="1390" builtinId="8" hidden="1"/>
    <cellStyle name="Collegamento ipertestuale" xfId="1392" builtinId="8" hidden="1"/>
    <cellStyle name="Collegamento ipertestuale" xfId="1394" builtinId="8" hidden="1"/>
    <cellStyle name="Collegamento ipertestuale" xfId="1396" builtinId="8" hidden="1"/>
    <cellStyle name="Collegamento ipertestuale" xfId="1398" builtinId="8" hidden="1"/>
    <cellStyle name="Collegamento ipertestuale" xfId="1400" builtinId="8" hidden="1"/>
    <cellStyle name="Collegamento ipertestuale" xfId="1402" builtinId="8" hidden="1"/>
    <cellStyle name="Collegamento ipertestuale" xfId="1404" builtinId="8" hidden="1"/>
    <cellStyle name="Collegamento ipertestuale" xfId="1406" builtinId="8" hidden="1"/>
    <cellStyle name="Collegamento ipertestuale" xfId="1408" builtinId="8" hidden="1"/>
    <cellStyle name="Collegamento ipertestuale" xfId="1410" builtinId="8" hidden="1"/>
    <cellStyle name="Collegamento ipertestuale" xfId="1412" builtinId="8" hidden="1"/>
    <cellStyle name="Collegamento ipertestuale" xfId="1414" builtinId="8" hidden="1"/>
    <cellStyle name="Collegamento ipertestuale" xfId="1416" builtinId="8" hidden="1"/>
    <cellStyle name="Collegamento ipertestuale" xfId="1418" builtinId="8" hidden="1"/>
    <cellStyle name="Collegamento ipertestuale" xfId="1420" builtinId="8" hidden="1"/>
    <cellStyle name="Collegamento ipertestuale" xfId="1422" builtinId="8" hidden="1"/>
    <cellStyle name="Collegamento ipertestuale" xfId="1424" builtinId="8" hidden="1"/>
    <cellStyle name="Collegamento ipertestuale" xfId="1426" builtinId="8" hidden="1"/>
    <cellStyle name="Collegamento ipertestuale" xfId="1428" builtinId="8" hidden="1"/>
    <cellStyle name="Collegamento ipertestuale" xfId="1430" builtinId="8" hidden="1"/>
    <cellStyle name="Collegamento ipertestuale" xfId="1432" builtinId="8" hidden="1"/>
    <cellStyle name="Collegamento ipertestuale" xfId="1434" builtinId="8" hidden="1"/>
    <cellStyle name="Collegamento ipertestuale" xfId="1436" builtinId="8" hidden="1"/>
    <cellStyle name="Collegamento ipertestuale" xfId="1438" builtinId="8" hidden="1"/>
    <cellStyle name="Collegamento ipertestuale" xfId="1440" builtinId="8" hidden="1"/>
    <cellStyle name="Collegamento ipertestuale" xfId="1442" builtinId="8" hidden="1"/>
    <cellStyle name="Collegamento ipertestuale" xfId="1444" builtinId="8" hidden="1"/>
    <cellStyle name="Collegamento ipertestuale" xfId="1446" builtinId="8" hidden="1"/>
    <cellStyle name="Collegamento ipertestuale" xfId="1448" builtinId="8" hidden="1"/>
    <cellStyle name="Collegamento ipertestuale" xfId="1450" builtinId="8" hidden="1"/>
    <cellStyle name="Collegamento ipertestuale" xfId="1452" builtinId="8" hidden="1"/>
    <cellStyle name="Collegamento ipertestuale" xfId="1454" builtinId="8" hidden="1"/>
    <cellStyle name="Collegamento ipertestuale" xfId="1456" builtinId="8" hidden="1"/>
    <cellStyle name="Collegamento ipertestuale" xfId="1458" builtinId="8" hidden="1"/>
    <cellStyle name="Collegamento ipertestuale" xfId="1460" builtinId="8" hidden="1"/>
    <cellStyle name="Collegamento ipertestuale" xfId="1462" builtinId="8" hidden="1"/>
    <cellStyle name="Collegamento ipertestuale" xfId="1464" builtinId="8" hidden="1"/>
    <cellStyle name="Collegamento ipertestuale" xfId="1466" builtinId="8" hidden="1"/>
    <cellStyle name="Collegamento ipertestuale" xfId="1468" builtinId="8" hidden="1"/>
    <cellStyle name="Collegamento ipertestuale" xfId="1470" builtinId="8" hidden="1"/>
    <cellStyle name="Collegamento ipertestuale" xfId="1472" builtinId="8" hidden="1"/>
    <cellStyle name="Collegamento ipertestuale" xfId="1474" builtinId="8" hidden="1"/>
    <cellStyle name="Collegamento ipertestuale" xfId="1476" builtinId="8" hidden="1"/>
    <cellStyle name="Collegamento ipertestuale" xfId="1478" builtinId="8" hidden="1"/>
    <cellStyle name="Collegamento ipertestuale" xfId="1480" builtinId="8" hidden="1"/>
    <cellStyle name="Collegamento ipertestuale" xfId="1482" builtinId="8" hidden="1"/>
    <cellStyle name="Collegamento ipertestuale" xfId="1484" builtinId="8" hidden="1"/>
    <cellStyle name="Collegamento ipertestuale" xfId="1486" builtinId="8" hidden="1"/>
    <cellStyle name="Collegamento ipertestuale" xfId="1488" builtinId="8" hidden="1"/>
    <cellStyle name="Collegamento ipertestuale" xfId="1490" builtinId="8" hidden="1"/>
    <cellStyle name="Collegamento ipertestuale" xfId="1492" builtinId="8" hidden="1"/>
    <cellStyle name="Collegamento ipertestuale" xfId="1494" builtinId="8" hidden="1"/>
    <cellStyle name="Collegamento ipertestuale" xfId="1496" builtinId="8" hidden="1"/>
    <cellStyle name="Collegamento ipertestuale" xfId="1498" builtinId="8" hidden="1"/>
    <cellStyle name="Collegamento ipertestuale" xfId="1500" builtinId="8" hidden="1"/>
    <cellStyle name="Collegamento ipertestuale" xfId="1502" builtinId="8" hidden="1"/>
    <cellStyle name="Collegamento ipertestuale" xfId="1504" builtinId="8" hidden="1"/>
    <cellStyle name="Collegamento ipertestuale" xfId="1506" builtinId="8" hidden="1"/>
    <cellStyle name="Collegamento ipertestuale" xfId="1508" builtinId="8" hidden="1"/>
    <cellStyle name="Collegamento ipertestuale" xfId="1510" builtinId="8" hidden="1"/>
    <cellStyle name="Collegamento ipertestuale" xfId="1512" builtinId="8" hidden="1"/>
    <cellStyle name="Collegamento ipertestuale" xfId="1514" builtinId="8" hidden="1"/>
    <cellStyle name="Collegamento ipertestuale" xfId="1516" builtinId="8" hidden="1"/>
    <cellStyle name="Collegamento ipertestuale" xfId="1518" builtinId="8" hidden="1"/>
    <cellStyle name="Collegamento ipertestuale" xfId="1520" builtinId="8" hidden="1"/>
    <cellStyle name="Collegamento ipertestuale" xfId="1522" builtinId="8" hidden="1"/>
    <cellStyle name="Collegamento ipertestuale" xfId="1524" builtinId="8" hidden="1"/>
    <cellStyle name="Collegamento ipertestuale" xfId="1526" builtinId="8" hidden="1"/>
    <cellStyle name="Collegamento ipertestuale" xfId="1528" builtinId="8" hidden="1"/>
    <cellStyle name="Collegamento ipertestuale" xfId="1530" builtinId="8" hidden="1"/>
    <cellStyle name="Collegamento ipertestuale" xfId="1532" builtinId="8" hidden="1"/>
    <cellStyle name="Collegamento ipertestuale" xfId="1534" builtinId="8" hidden="1"/>
    <cellStyle name="Collegamento ipertestuale" xfId="1536" builtinId="8" hidden="1"/>
    <cellStyle name="Collegamento ipertestuale" xfId="1538" builtinId="8" hidden="1"/>
    <cellStyle name="Collegamento ipertestuale" xfId="1540" builtinId="8" hidden="1"/>
    <cellStyle name="Collegamento ipertestuale" xfId="1542" builtinId="8" hidden="1"/>
    <cellStyle name="Collegamento ipertestuale" xfId="1544" builtinId="8" hidden="1"/>
    <cellStyle name="Collegamento ipertestuale" xfId="1546" builtinId="8" hidden="1"/>
    <cellStyle name="Collegamento ipertestuale" xfId="1548" builtinId="8" hidden="1"/>
    <cellStyle name="Collegamento ipertestuale" xfId="1550" builtinId="8" hidden="1"/>
    <cellStyle name="Collegamento ipertestuale" xfId="1552" builtinId="8" hidden="1"/>
    <cellStyle name="Collegamento ipertestuale" xfId="1554" builtinId="8" hidden="1"/>
    <cellStyle name="Collegamento ipertestuale" xfId="1556" builtinId="8" hidden="1"/>
    <cellStyle name="Collegamento ipertestuale" xfId="1558" builtinId="8" hidden="1"/>
    <cellStyle name="Collegamento ipertestuale" xfId="1560" builtinId="8" hidden="1"/>
    <cellStyle name="Collegamento ipertestuale" xfId="1562" builtinId="8" hidden="1"/>
    <cellStyle name="Collegamento ipertestuale" xfId="1564" builtinId="8" hidden="1"/>
    <cellStyle name="Collegamento ipertestuale" xfId="1566" builtinId="8" hidden="1"/>
    <cellStyle name="Collegamento ipertestuale" xfId="1568" builtinId="8" hidden="1"/>
    <cellStyle name="Collegamento ipertestuale" xfId="1570" builtinId="8" hidden="1"/>
    <cellStyle name="Collegamento ipertestuale" xfId="1572" builtinId="8" hidden="1"/>
    <cellStyle name="Collegamento ipertestuale" xfId="1574" builtinId="8" hidden="1"/>
    <cellStyle name="Collegamento ipertestuale" xfId="1576" builtinId="8" hidden="1"/>
    <cellStyle name="Collegamento ipertestuale" xfId="1578" builtinId="8" hidden="1"/>
    <cellStyle name="Collegamento ipertestuale" xfId="1580" builtinId="8" hidden="1"/>
    <cellStyle name="Collegamento ipertestuale" xfId="1582" builtinId="8" hidden="1"/>
    <cellStyle name="Collegamento ipertestuale" xfId="1584" builtinId="8" hidden="1"/>
    <cellStyle name="Collegamento ipertestuale" xfId="1586" builtinId="8" hidden="1"/>
    <cellStyle name="Collegamento ipertestuale" xfId="1588" builtinId="8" hidden="1"/>
    <cellStyle name="Collegamento ipertestuale" xfId="1590" builtinId="8" hidden="1"/>
    <cellStyle name="Collegamento ipertestuale" xfId="1592" builtinId="8" hidden="1"/>
    <cellStyle name="Collegamento ipertestuale" xfId="1594" builtinId="8" hidden="1"/>
    <cellStyle name="Collegamento ipertestuale" xfId="1596" builtinId="8" hidden="1"/>
    <cellStyle name="Collegamento ipertestuale" xfId="1598" builtinId="8" hidden="1"/>
    <cellStyle name="Collegamento ipertestuale" xfId="1600" builtinId="8" hidden="1"/>
    <cellStyle name="Collegamento ipertestuale" xfId="1602" builtinId="8" hidden="1"/>
    <cellStyle name="Collegamento ipertestuale" xfId="1604" builtinId="8" hidden="1"/>
    <cellStyle name="Collegamento ipertestuale" xfId="1606" builtinId="8" hidden="1"/>
    <cellStyle name="Collegamento ipertestuale" xfId="1608" builtinId="8" hidden="1"/>
    <cellStyle name="Collegamento ipertestuale" xfId="1610" builtinId="8" hidden="1"/>
    <cellStyle name="Collegamento ipertestuale" xfId="1612" builtinId="8" hidden="1"/>
    <cellStyle name="Collegamento ipertestuale" xfId="1614" builtinId="8" hidden="1"/>
    <cellStyle name="Collegamento ipertestuale" xfId="1616" builtinId="8" hidden="1"/>
    <cellStyle name="Collegamento ipertestuale" xfId="1618" builtinId="8" hidden="1"/>
    <cellStyle name="Collegamento ipertestuale" xfId="1620" builtinId="8" hidden="1"/>
    <cellStyle name="Collegamento ipertestuale" xfId="1622" builtinId="8" hidden="1"/>
    <cellStyle name="Collegamento ipertestuale" xfId="1624" builtinId="8" hidden="1"/>
    <cellStyle name="Collegamento ipertestuale" xfId="1626" builtinId="8" hidden="1"/>
    <cellStyle name="Collegamento ipertestuale" xfId="1628" builtinId="8" hidden="1"/>
    <cellStyle name="Collegamento ipertestuale" xfId="1630" builtinId="8" hidden="1"/>
    <cellStyle name="Collegamento ipertestuale" xfId="1632" builtinId="8" hidden="1"/>
    <cellStyle name="Collegamento ipertestuale" xfId="1634" builtinId="8" hidden="1"/>
    <cellStyle name="Collegamento ipertestuale" xfId="1636" builtinId="8" hidden="1"/>
    <cellStyle name="Collegamento ipertestuale" xfId="1638" builtinId="8" hidden="1"/>
    <cellStyle name="Collegamento ipertestuale" xfId="1640" builtinId="8" hidden="1"/>
    <cellStyle name="Collegamento ipertestuale" xfId="1642" builtinId="8" hidden="1"/>
    <cellStyle name="Collegamento ipertestuale" xfId="1644" builtinId="8" hidden="1"/>
    <cellStyle name="Collegamento ipertestuale" xfId="1646" builtinId="8" hidden="1"/>
    <cellStyle name="Collegamento ipertestuale" xfId="1648" builtinId="8" hidden="1"/>
    <cellStyle name="Collegamento ipertestuale" xfId="1650" builtinId="8" hidden="1"/>
    <cellStyle name="Collegamento ipertestuale" xfId="1652" builtinId="8" hidden="1"/>
    <cellStyle name="Collegamento ipertestuale" xfId="1654" builtinId="8" hidden="1"/>
    <cellStyle name="Collegamento ipertestuale" xfId="1656" builtinId="8" hidden="1"/>
    <cellStyle name="Collegamento ipertestuale" xfId="1658" builtinId="8" hidden="1"/>
    <cellStyle name="Collegamento ipertestuale" xfId="1660" builtinId="8" hidden="1"/>
    <cellStyle name="Collegamento ipertestuale" xfId="1662" builtinId="8" hidden="1"/>
    <cellStyle name="Collegamento ipertestuale" xfId="1664" builtinId="8" hidden="1"/>
    <cellStyle name="Collegamento ipertestuale" xfId="1666" builtinId="8" hidden="1"/>
    <cellStyle name="Collegamento ipertestuale" xfId="1668" builtinId="8" hidden="1"/>
    <cellStyle name="Collegamento ipertestuale" xfId="1670" builtinId="8" hidden="1"/>
    <cellStyle name="Collegamento ipertestuale" xfId="1672" builtinId="8" hidden="1"/>
    <cellStyle name="Collegamento ipertestuale" xfId="1674" builtinId="8" hidden="1"/>
    <cellStyle name="Collegamento ipertestuale" xfId="1676" builtinId="8" hidden="1"/>
    <cellStyle name="Collegamento ipertestuale" xfId="1678" builtinId="8" hidden="1"/>
    <cellStyle name="Collegamento ipertestuale" xfId="1680" builtinId="8" hidden="1"/>
    <cellStyle name="Collegamento ipertestuale" xfId="1682" builtinId="8" hidden="1"/>
    <cellStyle name="Collegamento ipertestuale" xfId="1684" builtinId="8" hidden="1"/>
    <cellStyle name="Collegamento ipertestuale" xfId="1686" builtinId="8" hidden="1"/>
    <cellStyle name="Collegamento ipertestuale" xfId="1688" builtinId="8" hidden="1"/>
    <cellStyle name="Collegamento ipertestuale" xfId="1690" builtinId="8" hidden="1"/>
    <cellStyle name="Collegamento ipertestuale" xfId="1692" builtinId="8" hidden="1"/>
    <cellStyle name="Collegamento ipertestuale" xfId="1694" builtinId="8" hidden="1"/>
    <cellStyle name="Collegamento ipertestuale" xfId="1696" builtinId="8" hidden="1"/>
    <cellStyle name="Collegamento ipertestuale" xfId="1698" builtinId="8" hidden="1"/>
    <cellStyle name="Collegamento ipertestuale" xfId="1700" builtinId="8" hidden="1"/>
    <cellStyle name="Collegamento ipertestuale" xfId="1702" builtinId="8" hidden="1"/>
    <cellStyle name="Collegamento ipertestuale" xfId="1704" builtinId="8" hidden="1"/>
    <cellStyle name="Collegamento ipertestuale" xfId="1706" builtinId="8" hidden="1"/>
    <cellStyle name="Collegamento ipertestuale" xfId="1708" builtinId="8" hidden="1"/>
    <cellStyle name="Collegamento ipertestuale" xfId="1710" builtinId="8" hidden="1"/>
    <cellStyle name="Collegamento ipertestuale" xfId="1712" builtinId="8" hidden="1"/>
    <cellStyle name="Collegamento ipertestuale" xfId="1714" builtinId="8" hidden="1"/>
    <cellStyle name="Collegamento ipertestuale" xfId="1716" builtinId="8" hidden="1"/>
    <cellStyle name="Collegamento ipertestuale" xfId="1718" builtinId="8" hidden="1"/>
    <cellStyle name="Collegamento ipertestuale" xfId="1720" builtinId="8" hidden="1"/>
    <cellStyle name="Collegamento ipertestuale" xfId="1722" builtinId="8" hidden="1"/>
    <cellStyle name="Collegamento ipertestuale" xfId="1724" builtinId="8" hidden="1"/>
    <cellStyle name="Collegamento ipertestuale" xfId="1726" builtinId="8" hidden="1"/>
    <cellStyle name="Collegamento ipertestuale" xfId="1728" builtinId="8" hidden="1"/>
    <cellStyle name="Collegamento ipertestuale" xfId="1730" builtinId="8" hidden="1"/>
    <cellStyle name="Collegamento ipertestuale" xfId="1732" builtinId="8" hidden="1"/>
    <cellStyle name="Collegamento ipertestuale" xfId="1734" builtinId="8" hidden="1"/>
    <cellStyle name="Collegamento ipertestuale" xfId="1736" builtinId="8" hidden="1"/>
    <cellStyle name="Collegamento ipertestuale" xfId="1738" builtinId="8" hidden="1"/>
    <cellStyle name="Collegamento ipertestuale" xfId="1740" builtinId="8" hidden="1"/>
    <cellStyle name="Collegamento ipertestuale" xfId="1742" builtinId="8" hidden="1"/>
    <cellStyle name="Collegamento ipertestuale" xfId="1744" builtinId="8" hidden="1"/>
    <cellStyle name="Collegamento ipertestuale" xfId="1746" builtinId="8" hidden="1"/>
    <cellStyle name="Collegamento ipertestuale" xfId="1748" builtinId="8" hidden="1"/>
    <cellStyle name="Collegamento ipertestuale" xfId="1750" builtinId="8" hidden="1"/>
    <cellStyle name="Collegamento ipertestuale" xfId="1752" builtinId="8" hidden="1"/>
    <cellStyle name="Collegamento ipertestuale" xfId="1754" builtinId="8" hidden="1"/>
    <cellStyle name="Collegamento ipertestuale" xfId="1756" builtinId="8" hidden="1"/>
    <cellStyle name="Collegamento ipertestuale" xfId="1758" builtinId="8" hidden="1"/>
    <cellStyle name="Collegamento ipertestuale" xfId="1760" builtinId="8" hidden="1"/>
    <cellStyle name="Collegamento ipertestuale" xfId="1762" builtinId="8" hidden="1"/>
    <cellStyle name="Collegamento ipertestuale" xfId="1764" builtinId="8" hidden="1"/>
    <cellStyle name="Collegamento ipertestuale" xfId="1766" builtinId="8" hidden="1"/>
    <cellStyle name="Collegamento ipertestuale" xfId="1768" builtinId="8" hidden="1"/>
    <cellStyle name="Collegamento ipertestuale" xfId="1770" builtinId="8" hidden="1"/>
    <cellStyle name="Collegamento ipertestuale" xfId="1772" builtinId="8" hidden="1"/>
    <cellStyle name="Collegamento ipertestuale" xfId="1774" builtinId="8" hidden="1"/>
    <cellStyle name="Collegamento ipertestuale" xfId="1776" builtinId="8" hidden="1"/>
    <cellStyle name="Collegamento ipertestuale" xfId="1778" builtinId="8" hidden="1"/>
    <cellStyle name="Collegamento ipertestuale" xfId="1780" builtinId="8" hidden="1"/>
    <cellStyle name="Collegamento ipertestuale" xfId="1782" builtinId="8" hidden="1"/>
    <cellStyle name="Collegamento ipertestuale" xfId="1784" builtinId="8" hidden="1"/>
    <cellStyle name="Collegamento ipertestuale" xfId="1786" builtinId="8" hidden="1"/>
    <cellStyle name="Collegamento ipertestuale" xfId="1788" builtinId="8" hidden="1"/>
    <cellStyle name="Collegamento ipertestuale" xfId="1790" builtinId="8" hidden="1"/>
    <cellStyle name="Collegamento ipertestuale" xfId="1792" builtinId="8" hidden="1"/>
    <cellStyle name="Collegamento ipertestuale" xfId="1794" builtinId="8" hidden="1"/>
    <cellStyle name="Collegamento ipertestuale" xfId="1796" builtinId="8" hidden="1"/>
    <cellStyle name="Collegamento ipertestuale" xfId="1798" builtinId="8" hidden="1"/>
    <cellStyle name="Collegamento ipertestuale" xfId="1800" builtinId="8" hidden="1"/>
    <cellStyle name="Collegamento ipertestuale" xfId="1802" builtinId="8" hidden="1"/>
    <cellStyle name="Collegamento ipertestuale" xfId="1804" builtinId="8" hidden="1"/>
    <cellStyle name="Collegamento ipertestuale" xfId="1806" builtinId="8" hidden="1"/>
    <cellStyle name="Collegamento ipertestuale" xfId="1808" builtinId="8" hidden="1"/>
    <cellStyle name="Collegamento ipertestuale" xfId="1810" builtinId="8" hidden="1"/>
    <cellStyle name="Collegamento ipertestuale" xfId="1812" builtinId="8" hidden="1"/>
    <cellStyle name="Collegamento ipertestuale" xfId="1814" builtinId="8" hidden="1"/>
    <cellStyle name="Collegamento ipertestuale" xfId="1816" builtinId="8" hidden="1"/>
    <cellStyle name="Collegamento ipertestuale" xfId="1818" builtinId="8" hidden="1"/>
    <cellStyle name="Collegamento ipertestuale" xfId="1820" builtinId="8" hidden="1"/>
    <cellStyle name="Collegamento ipertestuale" xfId="1822" builtinId="8" hidden="1"/>
    <cellStyle name="Collegamento ipertestuale" xfId="1824" builtinId="8" hidden="1"/>
    <cellStyle name="Collegamento ipertestuale" xfId="1826" builtinId="8" hidden="1"/>
    <cellStyle name="Collegamento ipertestuale" xfId="1828" builtinId="8" hidden="1"/>
    <cellStyle name="Collegamento ipertestuale" xfId="1830" builtinId="8" hidden="1"/>
    <cellStyle name="Collegamento ipertestuale" xfId="1832" builtinId="8" hidden="1"/>
    <cellStyle name="Collegamento ipertestuale" xfId="1834" builtinId="8" hidden="1"/>
    <cellStyle name="Collegamento ipertestuale" xfId="1836" builtinId="8" hidden="1"/>
    <cellStyle name="Collegamento ipertestuale" xfId="1838" builtinId="8" hidden="1"/>
    <cellStyle name="Collegamento ipertestuale" xfId="1840" builtinId="8" hidden="1"/>
    <cellStyle name="Collegamento ipertestuale" xfId="1842" builtinId="8" hidden="1"/>
    <cellStyle name="Collegamento ipertestuale" xfId="1844" builtinId="8" hidden="1"/>
    <cellStyle name="Collegamento ipertestuale" xfId="1846" builtinId="8" hidden="1"/>
    <cellStyle name="Collegamento ipertestuale" xfId="1848" builtinId="8" hidden="1"/>
    <cellStyle name="Collegamento ipertestuale" xfId="1850" builtinId="8" hidden="1"/>
    <cellStyle name="Collegamento ipertestuale" xfId="1852" builtinId="8" hidden="1"/>
    <cellStyle name="Collegamento ipertestuale" xfId="1854" builtinId="8" hidden="1"/>
    <cellStyle name="Collegamento ipertestuale" xfId="1856" builtinId="8" hidden="1"/>
    <cellStyle name="Collegamento ipertestuale" xfId="1858" builtinId="8" hidden="1"/>
    <cellStyle name="Collegamento ipertestuale" xfId="1860" builtinId="8" hidden="1"/>
    <cellStyle name="Collegamento ipertestuale" xfId="1862" builtinId="8" hidden="1"/>
    <cellStyle name="Collegamento ipertestuale" xfId="1864" builtinId="8" hidden="1"/>
    <cellStyle name="Collegamento ipertestuale" xfId="1866" builtinId="8" hidden="1"/>
    <cellStyle name="Collegamento ipertestuale" xfId="1868" builtinId="8" hidden="1"/>
    <cellStyle name="Collegamento ipertestuale" xfId="1870" builtinId="8" hidden="1"/>
    <cellStyle name="Collegamento ipertestuale" xfId="1872" builtinId="8" hidden="1"/>
    <cellStyle name="Collegamento ipertestuale" xfId="1874" builtinId="8" hidden="1"/>
    <cellStyle name="Collegamento ipertestuale" xfId="1876" builtinId="8" hidden="1"/>
    <cellStyle name="Collegamento ipertestuale" xfId="1878" builtinId="8" hidden="1"/>
    <cellStyle name="Collegamento ipertestuale" xfId="1880" builtinId="8" hidden="1"/>
    <cellStyle name="Collegamento ipertestuale" xfId="1882" builtinId="8" hidden="1"/>
    <cellStyle name="Collegamento ipertestuale" xfId="1884" builtinId="8" hidden="1"/>
    <cellStyle name="Collegamento ipertestuale" xfId="1886" builtinId="8" hidden="1"/>
    <cellStyle name="Collegamento ipertestuale" xfId="1888" builtinId="8" hidden="1"/>
    <cellStyle name="Collegamento ipertestuale" xfId="1890" builtinId="8" hidden="1"/>
    <cellStyle name="Collegamento ipertestuale" xfId="1892" builtinId="8" hidden="1"/>
    <cellStyle name="Collegamento ipertestuale" xfId="1894" builtinId="8" hidden="1"/>
    <cellStyle name="Collegamento ipertestuale" xfId="1896" builtinId="8" hidden="1"/>
    <cellStyle name="Collegamento ipertestuale" xfId="1898" builtinId="8" hidden="1"/>
    <cellStyle name="Collegamento ipertestuale" xfId="1900" builtinId="8" hidden="1"/>
    <cellStyle name="Collegamento ipertestuale" xfId="1902" builtinId="8" hidden="1"/>
    <cellStyle name="Collegamento ipertestuale" xfId="1904" builtinId="8" hidden="1"/>
    <cellStyle name="Collegamento ipertestuale" xfId="1906" builtinId="8" hidden="1"/>
    <cellStyle name="Collegamento ipertestuale" xfId="1908" builtinId="8" hidden="1"/>
    <cellStyle name="Collegamento ipertestuale" xfId="1910" builtinId="8" hidden="1"/>
    <cellStyle name="Collegamento ipertestuale" xfId="1912" builtinId="8" hidden="1"/>
    <cellStyle name="Collegamento ipertestuale" xfId="1914" builtinId="8" hidden="1"/>
    <cellStyle name="Collegamento ipertestuale" xfId="1916" builtinId="8" hidden="1"/>
    <cellStyle name="Collegamento ipertestuale" xfId="1918" builtinId="8" hidden="1"/>
    <cellStyle name="Collegamento ipertestuale" xfId="1920" builtinId="8" hidden="1"/>
    <cellStyle name="Collegamento ipertestuale" xfId="1922" builtinId="8" hidden="1"/>
    <cellStyle name="Collegamento ipertestuale" xfId="1924" builtinId="8" hidden="1"/>
    <cellStyle name="Collegamento ipertestuale" xfId="1926" builtinId="8" hidden="1"/>
    <cellStyle name="Collegamento ipertestuale" xfId="1928" builtinId="8" hidden="1"/>
    <cellStyle name="Collegamento ipertestuale" xfId="1930" builtinId="8" hidden="1"/>
    <cellStyle name="Collegamento ipertestuale" xfId="1932" builtinId="8" hidden="1"/>
    <cellStyle name="Collegamento ipertestuale" xfId="1934" builtinId="8" hidden="1"/>
    <cellStyle name="Collegamento ipertestuale" xfId="1936" builtinId="8" hidden="1"/>
    <cellStyle name="Collegamento ipertestuale" xfId="1938" builtinId="8" hidden="1"/>
    <cellStyle name="Collegamento ipertestuale" xfId="1940" builtinId="8" hidden="1"/>
    <cellStyle name="Collegamento ipertestuale" xfId="1942" builtinId="8" hidden="1"/>
    <cellStyle name="Collegamento ipertestuale" xfId="1944" builtinId="8" hidden="1"/>
    <cellStyle name="Collegamento ipertestuale" xfId="1946" builtinId="8" hidden="1"/>
    <cellStyle name="Collegamento ipertestuale" xfId="1948" builtinId="8" hidden="1"/>
    <cellStyle name="Collegamento ipertestuale" xfId="1950" builtinId="8" hidden="1"/>
    <cellStyle name="Collegamento ipertestuale" xfId="1952" builtinId="8" hidden="1"/>
    <cellStyle name="Collegamento ipertestuale" xfId="1954" builtinId="8" hidden="1"/>
    <cellStyle name="Collegamento ipertestuale" xfId="1956" builtinId="8" hidden="1"/>
    <cellStyle name="Collegamento ipertestuale" xfId="1958" builtinId="8" hidden="1"/>
    <cellStyle name="Collegamento ipertestuale" xfId="1960" builtinId="8" hidden="1"/>
    <cellStyle name="Collegamento ipertestuale" xfId="1962" builtinId="8" hidden="1"/>
    <cellStyle name="Collegamento ipertestuale" xfId="1964" builtinId="8" hidden="1"/>
    <cellStyle name="Collegamento ipertestuale" xfId="1966" builtinId="8" hidden="1"/>
    <cellStyle name="Collegamento ipertestuale" xfId="1968" builtinId="8" hidden="1"/>
    <cellStyle name="Collegamento ipertestuale" xfId="1970" builtinId="8" hidden="1"/>
    <cellStyle name="Collegamento ipertestuale" xfId="1972" builtinId="8" hidden="1"/>
    <cellStyle name="Collegamento ipertestuale" xfId="1974" builtinId="8" hidden="1"/>
    <cellStyle name="Collegamento ipertestuale" xfId="1976" builtinId="8" hidden="1"/>
    <cellStyle name="Collegamento ipertestuale" xfId="1978" builtinId="8" hidden="1"/>
    <cellStyle name="Collegamento ipertestuale" xfId="1980" builtinId="8" hidden="1"/>
    <cellStyle name="Collegamento ipertestuale" xfId="1982" builtinId="8" hidden="1"/>
    <cellStyle name="Collegamento ipertestuale" xfId="1984" builtinId="8" hidden="1"/>
    <cellStyle name="Collegamento ipertestuale" xfId="1986" builtinId="8" hidden="1"/>
    <cellStyle name="Collegamento ipertestuale" xfId="1988" builtinId="8" hidden="1"/>
    <cellStyle name="Collegamento ipertestuale" xfId="1990" builtinId="8" hidden="1"/>
    <cellStyle name="Collegamento ipertestuale" xfId="1992" builtinId="8" hidden="1"/>
    <cellStyle name="Collegamento ipertestuale" xfId="1994" builtinId="8" hidden="1"/>
    <cellStyle name="Collegamento ipertestuale" xfId="1996" builtinId="8" hidden="1"/>
    <cellStyle name="Collegamento ipertestuale" xfId="1998" builtinId="8" hidden="1"/>
    <cellStyle name="Collegamento ipertestuale" xfId="2000" builtinId="8" hidden="1"/>
    <cellStyle name="Collegamento ipertestuale" xfId="2002" builtinId="8" hidden="1"/>
    <cellStyle name="Collegamento ipertestuale" xfId="2004" builtinId="8" hidden="1"/>
    <cellStyle name="Collegamento ipertestuale" xfId="2006" builtinId="8" hidden="1"/>
    <cellStyle name="Collegamento ipertestuale" xfId="2008" builtinId="8" hidden="1"/>
    <cellStyle name="Collegamento ipertestuale" xfId="2010" builtinId="8" hidden="1"/>
    <cellStyle name="Collegamento ipertestuale" xfId="2012" builtinId="8" hidden="1"/>
    <cellStyle name="Collegamento ipertestuale" xfId="2014" builtinId="8" hidden="1"/>
    <cellStyle name="Collegamento ipertestuale" xfId="2016" builtinId="8" hidden="1"/>
    <cellStyle name="Collegamento ipertestuale" xfId="2018" builtinId="8" hidden="1"/>
    <cellStyle name="Collegamento ipertestuale" xfId="2020" builtinId="8" hidden="1"/>
    <cellStyle name="Collegamento ipertestuale" xfId="2022" builtinId="8" hidden="1"/>
    <cellStyle name="Collegamento ipertestuale" xfId="2024" builtinId="8" hidden="1"/>
    <cellStyle name="Collegamento ipertestuale" xfId="2026" builtinId="8" hidden="1"/>
    <cellStyle name="Collegamento ipertestuale" xfId="2028" builtinId="8" hidden="1"/>
    <cellStyle name="Collegamento ipertestuale" xfId="2030" builtinId="8" hidden="1"/>
    <cellStyle name="Collegamento ipertestuale" xfId="2032" builtinId="8" hidden="1"/>
    <cellStyle name="Collegamento ipertestuale" xfId="2034" builtinId="8" hidden="1"/>
    <cellStyle name="Collegamento ipertestuale" xfId="2036" builtinId="8" hidden="1"/>
    <cellStyle name="Collegamento ipertestuale" xfId="2038" builtinId="8" hidden="1"/>
    <cellStyle name="Collegamento ipertestuale" xfId="2040" builtinId="8" hidden="1"/>
    <cellStyle name="Collegamento ipertestuale" xfId="2042" builtinId="8" hidden="1"/>
    <cellStyle name="Collegamento ipertestuale" xfId="2044" builtinId="8" hidden="1"/>
    <cellStyle name="Collegamento ipertestuale" xfId="2046" builtinId="8" hidden="1"/>
    <cellStyle name="Collegamento ipertestuale" xfId="2048" builtinId="8" hidden="1"/>
    <cellStyle name="Collegamento ipertestuale" xfId="2050" builtinId="8" hidden="1"/>
    <cellStyle name="Collegamento ipertestuale" xfId="2052" builtinId="8" hidden="1"/>
    <cellStyle name="Collegamento ipertestuale" xfId="2054" builtinId="8" hidden="1"/>
    <cellStyle name="Collegamento ipertestuale" xfId="2056" builtinId="8" hidden="1"/>
    <cellStyle name="Collegamento ipertestuale" xfId="2058" builtinId="8" hidden="1"/>
    <cellStyle name="Collegamento ipertestuale" xfId="2060" builtinId="8" hidden="1"/>
    <cellStyle name="Collegamento ipertestuale" xfId="2062" builtinId="8" hidden="1"/>
    <cellStyle name="Collegamento ipertestuale" xfId="2064" builtinId="8" hidden="1"/>
    <cellStyle name="Collegamento ipertestuale" xfId="2066" builtinId="8" hidden="1"/>
    <cellStyle name="Collegamento ipertestuale" xfId="2068" builtinId="8" hidden="1"/>
    <cellStyle name="Collegamento ipertestuale" xfId="2070" builtinId="8" hidden="1"/>
    <cellStyle name="Collegamento ipertestuale" xfId="2072" builtinId="8" hidden="1"/>
    <cellStyle name="Collegamento ipertestuale visitato" xfId="5" builtinId="9" hidden="1"/>
    <cellStyle name="Collegamento ipertestuale visitato" xfId="6" builtinId="9" hidden="1"/>
    <cellStyle name="Collegamento ipertestuale visitato" xfId="7" builtinId="9" hidden="1"/>
    <cellStyle name="Collegamento ipertestuale visitato" xfId="8" builtinId="9" hidden="1"/>
    <cellStyle name="Collegamento ipertestuale visitato" xfId="9" builtinId="9" hidden="1"/>
    <cellStyle name="Collegamento ipertestuale visitato" xfId="10" builtinId="9" hidden="1"/>
    <cellStyle name="Collegamento ipertestuale visitato" xfId="11" builtinId="9" hidden="1"/>
    <cellStyle name="Collegamento ipertestuale visitato" xfId="12" builtinId="9" hidden="1"/>
    <cellStyle name="Collegamento ipertestuale visitato" xfId="13" builtinId="9" hidden="1"/>
    <cellStyle name="Collegamento ipertestuale visitato" xfId="14" builtinId="9" hidden="1"/>
    <cellStyle name="Collegamento ipertestuale visitato" xfId="15" builtinId="9" hidden="1"/>
    <cellStyle name="Collegamento ipertestuale visitato" xfId="16" builtinId="9" hidden="1"/>
    <cellStyle name="Collegamento ipertestuale visitato" xfId="17" builtinId="9" hidden="1"/>
    <cellStyle name="Collegamento ipertestuale visitato" xfId="18" builtinId="9" hidden="1"/>
    <cellStyle name="Collegamento ipertestuale visitato" xfId="19" builtinId="9" hidden="1"/>
    <cellStyle name="Collegamento ipertestuale visitato" xfId="20" builtinId="9" hidden="1"/>
    <cellStyle name="Collegamento ipertestuale visitato" xfId="21" builtinId="9" hidden="1"/>
    <cellStyle name="Collegamento ipertestuale visitato" xfId="22" builtinId="9" hidden="1"/>
    <cellStyle name="Collegamento ipertestuale visitato" xfId="23" builtinId="9" hidden="1"/>
    <cellStyle name="Collegamento ipertestuale visitato" xfId="24" builtinId="9" hidden="1"/>
    <cellStyle name="Collegamento ipertestuale visitato" xfId="25" builtinId="9" hidden="1"/>
    <cellStyle name="Collegamento ipertestuale visitato" xfId="26" builtinId="9" hidden="1"/>
    <cellStyle name="Collegamento ipertestuale visitato" xfId="27" builtinId="9" hidden="1"/>
    <cellStyle name="Collegamento ipertestuale visitato" xfId="28" builtinId="9" hidden="1"/>
    <cellStyle name="Collegamento ipertestuale visitato" xfId="29" builtinId="9" hidden="1"/>
    <cellStyle name="Collegamento ipertestuale visitato" xfId="30" builtinId="9" hidden="1"/>
    <cellStyle name="Collegamento ipertestuale visitato" xfId="31" builtinId="9" hidden="1"/>
    <cellStyle name="Collegamento ipertestuale visitato" xfId="32" builtinId="9" hidden="1"/>
    <cellStyle name="Collegamento ipertestuale visitato" xfId="33" builtinId="9" hidden="1"/>
    <cellStyle name="Collegamento ipertestuale visitato" xfId="34" builtinId="9" hidden="1"/>
    <cellStyle name="Collegamento ipertestuale visitato" xfId="35" builtinId="9" hidden="1"/>
    <cellStyle name="Collegamento ipertestuale visitato" xfId="36" builtinId="9" hidden="1"/>
    <cellStyle name="Collegamento ipertestuale visitato" xfId="37" builtinId="9" hidden="1"/>
    <cellStyle name="Collegamento ipertestuale visitato" xfId="38" builtinId="9" hidden="1"/>
    <cellStyle name="Collegamento ipertestuale visitato" xfId="39" builtinId="9" hidden="1"/>
    <cellStyle name="Collegamento ipertestuale visitato" xfId="40" builtinId="9" hidden="1"/>
    <cellStyle name="Collegamento ipertestuale visitato" xfId="41" builtinId="9" hidden="1"/>
    <cellStyle name="Collegamento ipertestuale visitato" xfId="42" builtinId="9" hidden="1"/>
    <cellStyle name="Collegamento ipertestuale visitato" xfId="43" builtinId="9" hidden="1"/>
    <cellStyle name="Collegamento ipertestuale visitato" xfId="44" builtinId="9" hidden="1"/>
    <cellStyle name="Collegamento ipertestuale visitato" xfId="45" builtinId="9" hidden="1"/>
    <cellStyle name="Collegamento ipertestuale visitato" xfId="46" builtinId="9" hidden="1"/>
    <cellStyle name="Collegamento ipertestuale visitato" xfId="47" builtinId="9" hidden="1"/>
    <cellStyle name="Collegamento ipertestuale visitato" xfId="48" builtinId="9" hidden="1"/>
    <cellStyle name="Collegamento ipertestuale visitato" xfId="49" builtinId="9" hidden="1"/>
    <cellStyle name="Collegamento ipertestuale visitato" xfId="50" builtinId="9" hidden="1"/>
    <cellStyle name="Collegamento ipertestuale visitato" xfId="51" builtinId="9" hidden="1"/>
    <cellStyle name="Collegamento ipertestuale visitato" xfId="52" builtinId="9" hidden="1"/>
    <cellStyle name="Collegamento ipertestuale visitato" xfId="53" builtinId="9" hidden="1"/>
    <cellStyle name="Collegamento ipertestuale visitato" xfId="54" builtinId="9" hidden="1"/>
    <cellStyle name="Collegamento ipertestuale visitato" xfId="55" builtinId="9" hidden="1"/>
    <cellStyle name="Collegamento ipertestuale visitato" xfId="56" builtinId="9" hidden="1"/>
    <cellStyle name="Collegamento ipertestuale visitato" xfId="57" builtinId="9" hidden="1"/>
    <cellStyle name="Collegamento ipertestuale visitato" xfId="58" builtinId="9" hidden="1"/>
    <cellStyle name="Collegamento ipertestuale visitato" xfId="59" builtinId="9" hidden="1"/>
    <cellStyle name="Collegamento ipertestuale visitato" xfId="60" builtinId="9" hidden="1"/>
    <cellStyle name="Collegamento ipertestuale visitato" xfId="61" builtinId="9" hidden="1"/>
    <cellStyle name="Collegamento ipertestuale visitato" xfId="62" builtinId="9" hidden="1"/>
    <cellStyle name="Collegamento ipertestuale visitato" xfId="63" builtinId="9" hidden="1"/>
    <cellStyle name="Collegamento ipertestuale visitato" xfId="64" builtinId="9" hidden="1"/>
    <cellStyle name="Collegamento ipertestuale visitato" xfId="65" builtinId="9" hidden="1"/>
    <cellStyle name="Collegamento ipertestuale visitato" xfId="66" builtinId="9" hidden="1"/>
    <cellStyle name="Collegamento ipertestuale visitato" xfId="67" builtinId="9" hidden="1"/>
    <cellStyle name="Collegamento ipertestuale visitato" xfId="68" builtinId="9" hidden="1"/>
    <cellStyle name="Collegamento ipertestuale visitato" xfId="69" builtinId="9" hidden="1"/>
    <cellStyle name="Collegamento ipertestuale visitato" xfId="70" builtinId="9" hidden="1"/>
    <cellStyle name="Collegamento ipertestuale visitato" xfId="71" builtinId="9" hidden="1"/>
    <cellStyle name="Collegamento ipertestuale visitato" xfId="72" builtinId="9" hidden="1"/>
    <cellStyle name="Collegamento ipertestuale visitato" xfId="73" builtinId="9" hidden="1"/>
    <cellStyle name="Collegamento ipertestuale visitato" xfId="74" builtinId="9" hidden="1"/>
    <cellStyle name="Collegamento ipertestuale visitato" xfId="75" builtinId="9" hidden="1"/>
    <cellStyle name="Collegamento ipertestuale visitato" xfId="76" builtinId="9" hidden="1"/>
    <cellStyle name="Collegamento ipertestuale visitato" xfId="77" builtinId="9" hidden="1"/>
    <cellStyle name="Collegamento ipertestuale visitato" xfId="78" builtinId="9" hidden="1"/>
    <cellStyle name="Collegamento ipertestuale visitato" xfId="79" builtinId="9" hidden="1"/>
    <cellStyle name="Collegamento ipertestuale visitato" xfId="80" builtinId="9" hidden="1"/>
    <cellStyle name="Collegamento ipertestuale visitato" xfId="81" builtinId="9" hidden="1"/>
    <cellStyle name="Collegamento ipertestuale visitato" xfId="82" builtinId="9" hidden="1"/>
    <cellStyle name="Collegamento ipertestuale visitato" xfId="83" builtinId="9" hidden="1"/>
    <cellStyle name="Collegamento ipertestuale visitato" xfId="84" builtinId="9" hidden="1"/>
    <cellStyle name="Collegamento ipertestuale visitato" xfId="85" builtinId="9" hidden="1"/>
    <cellStyle name="Collegamento ipertestuale visitato" xfId="86" builtinId="9" hidden="1"/>
    <cellStyle name="Collegamento ipertestuale visitato" xfId="87" builtinId="9" hidden="1"/>
    <cellStyle name="Collegamento ipertestuale visitato" xfId="88" builtinId="9" hidden="1"/>
    <cellStyle name="Collegamento ipertestuale visitato" xfId="89" builtinId="9" hidden="1"/>
    <cellStyle name="Collegamento ipertestuale visitato" xfId="90" builtinId="9" hidden="1"/>
    <cellStyle name="Collegamento ipertestuale visitato" xfId="91" builtinId="9" hidden="1"/>
    <cellStyle name="Collegamento ipertestuale visitato" xfId="92" builtinId="9" hidden="1"/>
    <cellStyle name="Collegamento ipertestuale visitato" xfId="93" builtinId="9" hidden="1"/>
    <cellStyle name="Collegamento ipertestuale visitato" xfId="94" builtinId="9" hidden="1"/>
    <cellStyle name="Collegamento ipertestuale visitato" xfId="95" builtinId="9" hidden="1"/>
    <cellStyle name="Collegamento ipertestuale visitato" xfId="96" builtinId="9" hidden="1"/>
    <cellStyle name="Collegamento ipertestuale visitato" xfId="97" builtinId="9" hidden="1"/>
    <cellStyle name="Collegamento ipertestuale visitato" xfId="98" builtinId="9" hidden="1"/>
    <cellStyle name="Collegamento ipertestuale visitato" xfId="99" builtinId="9" hidden="1"/>
    <cellStyle name="Collegamento ipertestuale visitato" xfId="100" builtinId="9" hidden="1"/>
    <cellStyle name="Collegamento ipertestuale visitato" xfId="101" builtinId="9" hidden="1"/>
    <cellStyle name="Collegamento ipertestuale visitato" xfId="102" builtinId="9" hidden="1"/>
    <cellStyle name="Collegamento ipertestuale visitato" xfId="103" builtinId="9" hidden="1"/>
    <cellStyle name="Collegamento ipertestuale visitato" xfId="104" builtinId="9" hidden="1"/>
    <cellStyle name="Collegamento ipertestuale visitato" xfId="105" builtinId="9" hidden="1"/>
    <cellStyle name="Collegamento ipertestuale visitato" xfId="106" builtinId="9" hidden="1"/>
    <cellStyle name="Collegamento ipertestuale visitato" xfId="107" builtinId="9" hidden="1"/>
    <cellStyle name="Collegamento ipertestuale visitato" xfId="108" builtinId="9" hidden="1"/>
    <cellStyle name="Collegamento ipertestuale visitato" xfId="109" builtinId="9" hidden="1"/>
    <cellStyle name="Collegamento ipertestuale visitato" xfId="110" builtinId="9" hidden="1"/>
    <cellStyle name="Collegamento ipertestuale visitato" xfId="111" builtinId="9" hidden="1"/>
    <cellStyle name="Collegamento ipertestuale visitato" xfId="112" builtinId="9" hidden="1"/>
    <cellStyle name="Collegamento ipertestuale visitato" xfId="113" builtinId="9" hidden="1"/>
    <cellStyle name="Collegamento ipertestuale visitato" xfId="114" builtinId="9" hidden="1"/>
    <cellStyle name="Collegamento ipertestuale visitato" xfId="115" builtinId="9" hidden="1"/>
    <cellStyle name="Collegamento ipertestuale visitato" xfId="116" builtinId="9" hidden="1"/>
    <cellStyle name="Collegamento ipertestuale visitato" xfId="117" builtinId="9" hidden="1"/>
    <cellStyle name="Collegamento ipertestuale visitato" xfId="118" builtinId="9" hidden="1"/>
    <cellStyle name="Collegamento ipertestuale visitato" xfId="119" builtinId="9" hidden="1"/>
    <cellStyle name="Collegamento ipertestuale visitato" xfId="120" builtinId="9" hidden="1"/>
    <cellStyle name="Collegamento ipertestuale visitato" xfId="121" builtinId="9" hidden="1"/>
    <cellStyle name="Collegamento ipertestuale visitato" xfId="122" builtinId="9" hidden="1"/>
    <cellStyle name="Collegamento ipertestuale visitato" xfId="123" builtinId="9" hidden="1"/>
    <cellStyle name="Collegamento ipertestuale visitato" xfId="124" builtinId="9" hidden="1"/>
    <cellStyle name="Collegamento ipertestuale visitato" xfId="125" builtinId="9" hidden="1"/>
    <cellStyle name="Collegamento ipertestuale visitato" xfId="126" builtinId="9" hidden="1"/>
    <cellStyle name="Collegamento ipertestuale visitato" xfId="127" builtinId="9" hidden="1"/>
    <cellStyle name="Collegamento ipertestuale visitato" xfId="128" builtinId="9" hidden="1"/>
    <cellStyle name="Collegamento ipertestuale visitato" xfId="129" builtinId="9" hidden="1"/>
    <cellStyle name="Collegamento ipertestuale visitato" xfId="130" builtinId="9" hidden="1"/>
    <cellStyle name="Collegamento ipertestuale visitato" xfId="131" builtinId="9" hidden="1"/>
    <cellStyle name="Collegamento ipertestuale visitato" xfId="132" builtinId="9" hidden="1"/>
    <cellStyle name="Collegamento ipertestuale visitato" xfId="133" builtinId="9" hidden="1"/>
    <cellStyle name="Collegamento ipertestuale visitato" xfId="134" builtinId="9" hidden="1"/>
    <cellStyle name="Collegamento ipertestuale visitato" xfId="135" builtinId="9" hidden="1"/>
    <cellStyle name="Collegamento ipertestuale visitato" xfId="136" builtinId="9" hidden="1"/>
    <cellStyle name="Collegamento ipertestuale visitato" xfId="137" builtinId="9" hidden="1"/>
    <cellStyle name="Collegamento ipertestuale visitato" xfId="138" builtinId="9" hidden="1"/>
    <cellStyle name="Collegamento ipertestuale visitato" xfId="139" builtinId="9" hidden="1"/>
    <cellStyle name="Collegamento ipertestuale visitato" xfId="140" builtinId="9" hidden="1"/>
    <cellStyle name="Collegamento ipertestuale visitato" xfId="141" builtinId="9" hidden="1"/>
    <cellStyle name="Collegamento ipertestuale visitato" xfId="142" builtinId="9" hidden="1"/>
    <cellStyle name="Collegamento ipertestuale visitato" xfId="143" builtinId="9" hidden="1"/>
    <cellStyle name="Collegamento ipertestuale visitato" xfId="144" builtinId="9" hidden="1"/>
    <cellStyle name="Collegamento ipertestuale visitato" xfId="145" builtinId="9" hidden="1"/>
    <cellStyle name="Collegamento ipertestuale visitato" xfId="146" builtinId="9" hidden="1"/>
    <cellStyle name="Collegamento ipertestuale visitato" xfId="147" builtinId="9" hidden="1"/>
    <cellStyle name="Collegamento ipertestuale visitato" xfId="148" builtinId="9" hidden="1"/>
    <cellStyle name="Collegamento ipertestuale visitato" xfId="149" builtinId="9" hidden="1"/>
    <cellStyle name="Collegamento ipertestuale visitato" xfId="150" builtinId="9" hidden="1"/>
    <cellStyle name="Collegamento ipertestuale visitato" xfId="151" builtinId="9" hidden="1"/>
    <cellStyle name="Collegamento ipertestuale visitato" xfId="152" builtinId="9" hidden="1"/>
    <cellStyle name="Collegamento ipertestuale visitato" xfId="153" builtinId="9" hidden="1"/>
    <cellStyle name="Collegamento ipertestuale visitato" xfId="154" builtinId="9" hidden="1"/>
    <cellStyle name="Collegamento ipertestuale visitato" xfId="155" builtinId="9" hidden="1"/>
    <cellStyle name="Collegamento ipertestuale visitato" xfId="156" builtinId="9" hidden="1"/>
    <cellStyle name="Collegamento ipertestuale visitato" xfId="157" builtinId="9" hidden="1"/>
    <cellStyle name="Collegamento ipertestuale visitato" xfId="158" builtinId="9" hidden="1"/>
    <cellStyle name="Collegamento ipertestuale visitato" xfId="159" builtinId="9" hidden="1"/>
    <cellStyle name="Collegamento ipertestuale visitato" xfId="160" builtinId="9" hidden="1"/>
    <cellStyle name="Collegamento ipertestuale visitato" xfId="161" builtinId="9" hidden="1"/>
    <cellStyle name="Collegamento ipertestuale visitato" xfId="162" builtinId="9" hidden="1"/>
    <cellStyle name="Collegamento ipertestuale visitato" xfId="163" builtinId="9" hidden="1"/>
    <cellStyle name="Collegamento ipertestuale visitato" xfId="164" builtinId="9" hidden="1"/>
    <cellStyle name="Collegamento ipertestuale visitato" xfId="165" builtinId="9" hidden="1"/>
    <cellStyle name="Collegamento ipertestuale visitato" xfId="166" builtinId="9" hidden="1"/>
    <cellStyle name="Collegamento ipertestuale visitato" xfId="167" builtinId="9" hidden="1"/>
    <cellStyle name="Collegamento ipertestuale visitato" xfId="168" builtinId="9" hidden="1"/>
    <cellStyle name="Collegamento ipertestuale visitato" xfId="169" builtinId="9" hidden="1"/>
    <cellStyle name="Collegamento ipertestuale visitato" xfId="170" builtinId="9" hidden="1"/>
    <cellStyle name="Collegamento ipertestuale visitato" xfId="171" builtinId="9" hidden="1"/>
    <cellStyle name="Collegamento ipertestuale visitato" xfId="172" builtinId="9" hidden="1"/>
    <cellStyle name="Collegamento ipertestuale visitato" xfId="173" builtinId="9" hidden="1"/>
    <cellStyle name="Collegamento ipertestuale visitato" xfId="174" builtinId="9" hidden="1"/>
    <cellStyle name="Collegamento ipertestuale visitato" xfId="175" builtinId="9" hidden="1"/>
    <cellStyle name="Collegamento ipertestuale visitato" xfId="176" builtinId="9" hidden="1"/>
    <cellStyle name="Collegamento ipertestuale visitato" xfId="177" builtinId="9" hidden="1"/>
    <cellStyle name="Collegamento ipertestuale visitato" xfId="178" builtinId="9" hidden="1"/>
    <cellStyle name="Collegamento ipertestuale visitato" xfId="179" builtinId="9" hidden="1"/>
    <cellStyle name="Collegamento ipertestuale visitato" xfId="180" builtinId="9" hidden="1"/>
    <cellStyle name="Collegamento ipertestuale visitato" xfId="181" builtinId="9" hidden="1"/>
    <cellStyle name="Collegamento ipertestuale visitato" xfId="182" builtinId="9" hidden="1"/>
    <cellStyle name="Collegamento ipertestuale visitato" xfId="183" builtinId="9" hidden="1"/>
    <cellStyle name="Collegamento ipertestuale visitato" xfId="184" builtinId="9" hidden="1"/>
    <cellStyle name="Collegamento ipertestuale visitato" xfId="185" builtinId="9" hidden="1"/>
    <cellStyle name="Collegamento ipertestuale visitato" xfId="186" builtinId="9" hidden="1"/>
    <cellStyle name="Collegamento ipertestuale visitato" xfId="187" builtinId="9" hidden="1"/>
    <cellStyle name="Collegamento ipertestuale visitato" xfId="188" builtinId="9" hidden="1"/>
    <cellStyle name="Collegamento ipertestuale visitato" xfId="189" builtinId="9" hidden="1"/>
    <cellStyle name="Collegamento ipertestuale visitato" xfId="190" builtinId="9" hidden="1"/>
    <cellStyle name="Collegamento ipertestuale visitato" xfId="191" builtinId="9" hidden="1"/>
    <cellStyle name="Collegamento ipertestuale visitato" xfId="192" builtinId="9" hidden="1"/>
    <cellStyle name="Collegamento ipertestuale visitato" xfId="193" builtinId="9" hidden="1"/>
    <cellStyle name="Collegamento ipertestuale visitato" xfId="194" builtinId="9" hidden="1"/>
    <cellStyle name="Collegamento ipertestuale visitato" xfId="195" builtinId="9" hidden="1"/>
    <cellStyle name="Collegamento ipertestuale visitato" xfId="196" builtinId="9" hidden="1"/>
    <cellStyle name="Collegamento ipertestuale visitato" xfId="197" builtinId="9" hidden="1"/>
    <cellStyle name="Collegamento ipertestuale visitato" xfId="198" builtinId="9" hidden="1"/>
    <cellStyle name="Collegamento ipertestuale visitato" xfId="199" builtinId="9" hidden="1"/>
    <cellStyle name="Collegamento ipertestuale visitato" xfId="200" builtinId="9" hidden="1"/>
    <cellStyle name="Collegamento ipertestuale visitato" xfId="201" builtinId="9" hidden="1"/>
    <cellStyle name="Collegamento ipertestuale visitato" xfId="202" builtinId="9" hidden="1"/>
    <cellStyle name="Collegamento ipertestuale visitato" xfId="203" builtinId="9" hidden="1"/>
    <cellStyle name="Collegamento ipertestuale visitato" xfId="204" builtinId="9" hidden="1"/>
    <cellStyle name="Collegamento ipertestuale visitato" xfId="205" builtinId="9" hidden="1"/>
    <cellStyle name="Collegamento ipertestuale visitato" xfId="206" builtinId="9" hidden="1"/>
    <cellStyle name="Collegamento ipertestuale visitato" xfId="207" builtinId="9" hidden="1"/>
    <cellStyle name="Collegamento ipertestuale visitato" xfId="208" builtinId="9" hidden="1"/>
    <cellStyle name="Collegamento ipertestuale visitato" xfId="209" builtinId="9" hidden="1"/>
    <cellStyle name="Collegamento ipertestuale visitato" xfId="210" builtinId="9" hidden="1"/>
    <cellStyle name="Collegamento ipertestuale visitato" xfId="211" builtinId="9" hidden="1"/>
    <cellStyle name="Collegamento ipertestuale visitato" xfId="212" builtinId="9" hidden="1"/>
    <cellStyle name="Collegamento ipertestuale visitato" xfId="213" builtinId="9" hidden="1"/>
    <cellStyle name="Collegamento ipertestuale visitato" xfId="214" builtinId="9" hidden="1"/>
    <cellStyle name="Collegamento ipertestuale visitato" xfId="215" builtinId="9" hidden="1"/>
    <cellStyle name="Collegamento ipertestuale visitato" xfId="216" builtinId="9" hidden="1"/>
    <cellStyle name="Collegamento ipertestuale visitato" xfId="217" builtinId="9" hidden="1"/>
    <cellStyle name="Collegamento ipertestuale visitato" xfId="218" builtinId="9" hidden="1"/>
    <cellStyle name="Collegamento ipertestuale visitato" xfId="219" builtinId="9" hidden="1"/>
    <cellStyle name="Collegamento ipertestuale visitato" xfId="220" builtinId="9" hidden="1"/>
    <cellStyle name="Collegamento ipertestuale visitato" xfId="221" builtinId="9" hidden="1"/>
    <cellStyle name="Collegamento ipertestuale visitato" xfId="222" builtinId="9" hidden="1"/>
    <cellStyle name="Collegamento ipertestuale visitato" xfId="223" builtinId="9" hidden="1"/>
    <cellStyle name="Collegamento ipertestuale visitato" xfId="224" builtinId="9" hidden="1"/>
    <cellStyle name="Collegamento ipertestuale visitato" xfId="225" builtinId="9" hidden="1"/>
    <cellStyle name="Collegamento ipertestuale visitato" xfId="226" builtinId="9" hidden="1"/>
    <cellStyle name="Collegamento ipertestuale visitato" xfId="227" builtinId="9" hidden="1"/>
    <cellStyle name="Collegamento ipertestuale visitato" xfId="228" builtinId="9" hidden="1"/>
    <cellStyle name="Collegamento ipertestuale visitato" xfId="229" builtinId="9" hidden="1"/>
    <cellStyle name="Collegamento ipertestuale visitato" xfId="230" builtinId="9" hidden="1"/>
    <cellStyle name="Collegamento ipertestuale visitato" xfId="231" builtinId="9" hidden="1"/>
    <cellStyle name="Collegamento ipertestuale visitato" xfId="232" builtinId="9" hidden="1"/>
    <cellStyle name="Collegamento ipertestuale visitato" xfId="233" builtinId="9" hidden="1"/>
    <cellStyle name="Collegamento ipertestuale visitato" xfId="234" builtinId="9" hidden="1"/>
    <cellStyle name="Collegamento ipertestuale visitato" xfId="235" builtinId="9" hidden="1"/>
    <cellStyle name="Collegamento ipertestuale visitato" xfId="236" builtinId="9" hidden="1"/>
    <cellStyle name="Collegamento ipertestuale visitato" xfId="237" builtinId="9" hidden="1"/>
    <cellStyle name="Collegamento ipertestuale visitato" xfId="238" builtinId="9" hidden="1"/>
    <cellStyle name="Collegamento ipertestuale visitato" xfId="239" builtinId="9" hidden="1"/>
    <cellStyle name="Collegamento ipertestuale visitato" xfId="240" builtinId="9" hidden="1"/>
    <cellStyle name="Collegamento ipertestuale visitato" xfId="241" builtinId="9" hidden="1"/>
    <cellStyle name="Collegamento ipertestuale visitato" xfId="242" builtinId="9" hidden="1"/>
    <cellStyle name="Collegamento ipertestuale visitato" xfId="243" builtinId="9" hidden="1"/>
    <cellStyle name="Collegamento ipertestuale visitato" xfId="244" builtinId="9" hidden="1"/>
    <cellStyle name="Collegamento ipertestuale visitato" xfId="245" builtinId="9" hidden="1"/>
    <cellStyle name="Collegamento ipertestuale visitato" xfId="246" builtinId="9" hidden="1"/>
    <cellStyle name="Collegamento ipertestuale visitato" xfId="247" builtinId="9" hidden="1"/>
    <cellStyle name="Collegamento ipertestuale visitato" xfId="248" builtinId="9" hidden="1"/>
    <cellStyle name="Collegamento ipertestuale visitato" xfId="249" builtinId="9" hidden="1"/>
    <cellStyle name="Collegamento ipertestuale visitato" xfId="250" builtinId="9" hidden="1"/>
    <cellStyle name="Collegamento ipertestuale visitato" xfId="251" builtinId="9" hidden="1"/>
    <cellStyle name="Collegamento ipertestuale visitato" xfId="252" builtinId="9" hidden="1"/>
    <cellStyle name="Collegamento ipertestuale visitato" xfId="253" builtinId="9" hidden="1"/>
    <cellStyle name="Collegamento ipertestuale visitato" xfId="254" builtinId="9" hidden="1"/>
    <cellStyle name="Collegamento ipertestuale visitato" xfId="255" builtinId="9" hidden="1"/>
    <cellStyle name="Collegamento ipertestuale visitato" xfId="256" builtinId="9" hidden="1"/>
    <cellStyle name="Collegamento ipertestuale visitato" xfId="257" builtinId="9" hidden="1"/>
    <cellStyle name="Collegamento ipertestuale visitato" xfId="258" builtinId="9" hidden="1"/>
    <cellStyle name="Collegamento ipertestuale visitato" xfId="259" builtinId="9" hidden="1"/>
    <cellStyle name="Collegamento ipertestuale visitato" xfId="260" builtinId="9" hidden="1"/>
    <cellStyle name="Collegamento ipertestuale visitato" xfId="261" builtinId="9" hidden="1"/>
    <cellStyle name="Collegamento ipertestuale visitato" xfId="262" builtinId="9" hidden="1"/>
    <cellStyle name="Collegamento ipertestuale visitato" xfId="263" builtinId="9" hidden="1"/>
    <cellStyle name="Collegamento ipertestuale visitato" xfId="264" builtinId="9" hidden="1"/>
    <cellStyle name="Collegamento ipertestuale visitato" xfId="265" builtinId="9" hidden="1"/>
    <cellStyle name="Collegamento ipertestuale visitato" xfId="266" builtinId="9" hidden="1"/>
    <cellStyle name="Collegamento ipertestuale visitato" xfId="267" builtinId="9" hidden="1"/>
    <cellStyle name="Collegamento ipertestuale visitato" xfId="268" builtinId="9" hidden="1"/>
    <cellStyle name="Collegamento ipertestuale visitato" xfId="269" builtinId="9" hidden="1"/>
    <cellStyle name="Collegamento ipertestuale visitato" xfId="270" builtinId="9" hidden="1"/>
    <cellStyle name="Collegamento ipertestuale visitato" xfId="271" builtinId="9" hidden="1"/>
    <cellStyle name="Collegamento ipertestuale visitato" xfId="272" builtinId="9" hidden="1"/>
    <cellStyle name="Collegamento ipertestuale visitato" xfId="273" builtinId="9" hidden="1"/>
    <cellStyle name="Collegamento ipertestuale visitato" xfId="274" builtinId="9" hidden="1"/>
    <cellStyle name="Collegamento ipertestuale visitato" xfId="275" builtinId="9" hidden="1"/>
    <cellStyle name="Collegamento ipertestuale visitato" xfId="276" builtinId="9" hidden="1"/>
    <cellStyle name="Collegamento ipertestuale visitato" xfId="277" builtinId="9" hidden="1"/>
    <cellStyle name="Collegamento ipertestuale visitato" xfId="278" builtinId="9" hidden="1"/>
    <cellStyle name="Collegamento ipertestuale visitato" xfId="279" builtinId="9" hidden="1"/>
    <cellStyle name="Collegamento ipertestuale visitato" xfId="280" builtinId="9" hidden="1"/>
    <cellStyle name="Collegamento ipertestuale visitato" xfId="281" builtinId="9" hidden="1"/>
    <cellStyle name="Collegamento ipertestuale visitato" xfId="282" builtinId="9" hidden="1"/>
    <cellStyle name="Collegamento ipertestuale visitato" xfId="283" builtinId="9" hidden="1"/>
    <cellStyle name="Collegamento ipertestuale visitato" xfId="284" builtinId="9" hidden="1"/>
    <cellStyle name="Collegamento ipertestuale visitato" xfId="285" builtinId="9" hidden="1"/>
    <cellStyle name="Collegamento ipertestuale visitato" xfId="286" builtinId="9" hidden="1"/>
    <cellStyle name="Collegamento ipertestuale visitato" xfId="287" builtinId="9" hidden="1"/>
    <cellStyle name="Collegamento ipertestuale visitato" xfId="288" builtinId="9" hidden="1"/>
    <cellStyle name="Collegamento ipertestuale visitato" xfId="289" builtinId="9" hidden="1"/>
    <cellStyle name="Collegamento ipertestuale visitato" xfId="290" builtinId="9" hidden="1"/>
    <cellStyle name="Collegamento ipertestuale visitato" xfId="291" builtinId="9" hidden="1"/>
    <cellStyle name="Collegamento ipertestuale visitato" xfId="292" builtinId="9" hidden="1"/>
    <cellStyle name="Collegamento ipertestuale visitato" xfId="293" builtinId="9" hidden="1"/>
    <cellStyle name="Collegamento ipertestuale visitato" xfId="294" builtinId="9" hidden="1"/>
    <cellStyle name="Collegamento ipertestuale visitato" xfId="295" builtinId="9" hidden="1"/>
    <cellStyle name="Collegamento ipertestuale visitato" xfId="296" builtinId="9" hidden="1"/>
    <cellStyle name="Collegamento ipertestuale visitato" xfId="297" builtinId="9" hidden="1"/>
    <cellStyle name="Collegamento ipertestuale visitato" xfId="298" builtinId="9" hidden="1"/>
    <cellStyle name="Collegamento ipertestuale visitato" xfId="299" builtinId="9" hidden="1"/>
    <cellStyle name="Collegamento ipertestuale visitato" xfId="300" builtinId="9" hidden="1"/>
    <cellStyle name="Collegamento ipertestuale visitato" xfId="301" builtinId="9" hidden="1"/>
    <cellStyle name="Collegamento ipertestuale visitato" xfId="302" builtinId="9" hidden="1"/>
    <cellStyle name="Collegamento ipertestuale visitato" xfId="303" builtinId="9" hidden="1"/>
    <cellStyle name="Collegamento ipertestuale visitato" xfId="304" builtinId="9" hidden="1"/>
    <cellStyle name="Collegamento ipertestuale visitato" xfId="305" builtinId="9" hidden="1"/>
    <cellStyle name="Collegamento ipertestuale visitato" xfId="306" builtinId="9" hidden="1"/>
    <cellStyle name="Collegamento ipertestuale visitato" xfId="307" builtinId="9" hidden="1"/>
    <cellStyle name="Collegamento ipertestuale visitato" xfId="308" builtinId="9" hidden="1"/>
    <cellStyle name="Collegamento ipertestuale visitato" xfId="309" builtinId="9" hidden="1"/>
    <cellStyle name="Collegamento ipertestuale visitato" xfId="310" builtinId="9" hidden="1"/>
    <cellStyle name="Collegamento ipertestuale visitato" xfId="311" builtinId="9" hidden="1"/>
    <cellStyle name="Collegamento ipertestuale visitato" xfId="312" builtinId="9" hidden="1"/>
    <cellStyle name="Collegamento ipertestuale visitato" xfId="313" builtinId="9" hidden="1"/>
    <cellStyle name="Collegamento ipertestuale visitato" xfId="314" builtinId="9" hidden="1"/>
    <cellStyle name="Collegamento ipertestuale visitato" xfId="315" builtinId="9" hidden="1"/>
    <cellStyle name="Collegamento ipertestuale visitato" xfId="316" builtinId="9" hidden="1"/>
    <cellStyle name="Collegamento ipertestuale visitato" xfId="317" builtinId="9" hidden="1"/>
    <cellStyle name="Collegamento ipertestuale visitato" xfId="318" builtinId="9" hidden="1"/>
    <cellStyle name="Collegamento ipertestuale visitato" xfId="439" builtinId="9" hidden="1"/>
    <cellStyle name="Collegamento ipertestuale visitato" xfId="441" builtinId="9" hidden="1"/>
    <cellStyle name="Collegamento ipertestuale visitato" xfId="443" builtinId="9" hidden="1"/>
    <cellStyle name="Collegamento ipertestuale visitato" xfId="445" builtinId="9" hidden="1"/>
    <cellStyle name="Collegamento ipertestuale visitato" xfId="447" builtinId="9" hidden="1"/>
    <cellStyle name="Collegamento ipertestuale visitato" xfId="449" builtinId="9" hidden="1"/>
    <cellStyle name="Collegamento ipertestuale visitato" xfId="451" builtinId="9" hidden="1"/>
    <cellStyle name="Collegamento ipertestuale visitato" xfId="453" builtinId="9" hidden="1"/>
    <cellStyle name="Collegamento ipertestuale visitato" xfId="455" builtinId="9" hidden="1"/>
    <cellStyle name="Collegamento ipertestuale visitato" xfId="457" builtinId="9" hidden="1"/>
    <cellStyle name="Collegamento ipertestuale visitato" xfId="459" builtinId="9" hidden="1"/>
    <cellStyle name="Collegamento ipertestuale visitato" xfId="461" builtinId="9" hidden="1"/>
    <cellStyle name="Collegamento ipertestuale visitato" xfId="463" builtinId="9" hidden="1"/>
    <cellStyle name="Collegamento ipertestuale visitato" xfId="465" builtinId="9" hidden="1"/>
    <cellStyle name="Collegamento ipertestuale visitato" xfId="467" builtinId="9" hidden="1"/>
    <cellStyle name="Collegamento ipertestuale visitato" xfId="469" builtinId="9" hidden="1"/>
    <cellStyle name="Collegamento ipertestuale visitato" xfId="471" builtinId="9" hidden="1"/>
    <cellStyle name="Collegamento ipertestuale visitato" xfId="473" builtinId="9" hidden="1"/>
    <cellStyle name="Collegamento ipertestuale visitato" xfId="475" builtinId="9" hidden="1"/>
    <cellStyle name="Collegamento ipertestuale visitato" xfId="477" builtinId="9" hidden="1"/>
    <cellStyle name="Collegamento ipertestuale visitato" xfId="479" builtinId="9" hidden="1"/>
    <cellStyle name="Collegamento ipertestuale visitato" xfId="481" builtinId="9" hidden="1"/>
    <cellStyle name="Collegamento ipertestuale visitato" xfId="483" builtinId="9" hidden="1"/>
    <cellStyle name="Collegamento ipertestuale visitato" xfId="485" builtinId="9" hidden="1"/>
    <cellStyle name="Collegamento ipertestuale visitato" xfId="487" builtinId="9" hidden="1"/>
    <cellStyle name="Collegamento ipertestuale visitato" xfId="489" builtinId="9" hidden="1"/>
    <cellStyle name="Collegamento ipertestuale visitato" xfId="491" builtinId="9" hidden="1"/>
    <cellStyle name="Collegamento ipertestuale visitato" xfId="493" builtinId="9" hidden="1"/>
    <cellStyle name="Collegamento ipertestuale visitato" xfId="495" builtinId="9" hidden="1"/>
    <cellStyle name="Collegamento ipertestuale visitato" xfId="497" builtinId="9" hidden="1"/>
    <cellStyle name="Collegamento ipertestuale visitato" xfId="499" builtinId="9" hidden="1"/>
    <cellStyle name="Collegamento ipertestuale visitato" xfId="501" builtinId="9" hidden="1"/>
    <cellStyle name="Collegamento ipertestuale visitato" xfId="503" builtinId="9" hidden="1"/>
    <cellStyle name="Collegamento ipertestuale visitato" xfId="505" builtinId="9" hidden="1"/>
    <cellStyle name="Collegamento ipertestuale visitato" xfId="507" builtinId="9" hidden="1"/>
    <cellStyle name="Collegamento ipertestuale visitato" xfId="509" builtinId="9" hidden="1"/>
    <cellStyle name="Collegamento ipertestuale visitato" xfId="511" builtinId="9" hidden="1"/>
    <cellStyle name="Collegamento ipertestuale visitato" xfId="513" builtinId="9" hidden="1"/>
    <cellStyle name="Collegamento ipertestuale visitato" xfId="515" builtinId="9" hidden="1"/>
    <cellStyle name="Collegamento ipertestuale visitato" xfId="517" builtinId="9" hidden="1"/>
    <cellStyle name="Collegamento ipertestuale visitato" xfId="519" builtinId="9" hidden="1"/>
    <cellStyle name="Collegamento ipertestuale visitato" xfId="521" builtinId="9" hidden="1"/>
    <cellStyle name="Collegamento ipertestuale visitato" xfId="523" builtinId="9" hidden="1"/>
    <cellStyle name="Collegamento ipertestuale visitato" xfId="525" builtinId="9" hidden="1"/>
    <cellStyle name="Collegamento ipertestuale visitato" xfId="527" builtinId="9" hidden="1"/>
    <cellStyle name="Collegamento ipertestuale visitato" xfId="529" builtinId="9" hidden="1"/>
    <cellStyle name="Collegamento ipertestuale visitato" xfId="531" builtinId="9" hidden="1"/>
    <cellStyle name="Collegamento ipertestuale visitato" xfId="533" builtinId="9" hidden="1"/>
    <cellStyle name="Collegamento ipertestuale visitato" xfId="535" builtinId="9" hidden="1"/>
    <cellStyle name="Collegamento ipertestuale visitato" xfId="537" builtinId="9" hidden="1"/>
    <cellStyle name="Collegamento ipertestuale visitato" xfId="539" builtinId="9" hidden="1"/>
    <cellStyle name="Collegamento ipertestuale visitato" xfId="541" builtinId="9" hidden="1"/>
    <cellStyle name="Collegamento ipertestuale visitato" xfId="543" builtinId="9" hidden="1"/>
    <cellStyle name="Collegamento ipertestuale visitato" xfId="545" builtinId="9" hidden="1"/>
    <cellStyle name="Collegamento ipertestuale visitato" xfId="547" builtinId="9" hidden="1"/>
    <cellStyle name="Collegamento ipertestuale visitato" xfId="549" builtinId="9" hidden="1"/>
    <cellStyle name="Collegamento ipertestuale visitato" xfId="551" builtinId="9" hidden="1"/>
    <cellStyle name="Collegamento ipertestuale visitato" xfId="553" builtinId="9" hidden="1"/>
    <cellStyle name="Collegamento ipertestuale visitato" xfId="555" builtinId="9" hidden="1"/>
    <cellStyle name="Collegamento ipertestuale visitato" xfId="557" builtinId="9" hidden="1"/>
    <cellStyle name="Collegamento ipertestuale visitato" xfId="559" builtinId="9" hidden="1"/>
    <cellStyle name="Collegamento ipertestuale visitato" xfId="561" builtinId="9" hidden="1"/>
    <cellStyle name="Collegamento ipertestuale visitato" xfId="563" builtinId="9" hidden="1"/>
    <cellStyle name="Collegamento ipertestuale visitato" xfId="565" builtinId="9" hidden="1"/>
    <cellStyle name="Collegamento ipertestuale visitato" xfId="567" builtinId="9" hidden="1"/>
    <cellStyle name="Collegamento ipertestuale visitato" xfId="569" builtinId="9" hidden="1"/>
    <cellStyle name="Collegamento ipertestuale visitato" xfId="571" builtinId="9" hidden="1"/>
    <cellStyle name="Collegamento ipertestuale visitato" xfId="573" builtinId="9" hidden="1"/>
    <cellStyle name="Collegamento ipertestuale visitato" xfId="575" builtinId="9" hidden="1"/>
    <cellStyle name="Collegamento ipertestuale visitato" xfId="577" builtinId="9" hidden="1"/>
    <cellStyle name="Collegamento ipertestuale visitato" xfId="579" builtinId="9" hidden="1"/>
    <cellStyle name="Collegamento ipertestuale visitato" xfId="581" builtinId="9" hidden="1"/>
    <cellStyle name="Collegamento ipertestuale visitato" xfId="583" builtinId="9" hidden="1"/>
    <cellStyle name="Collegamento ipertestuale visitato" xfId="585" builtinId="9" hidden="1"/>
    <cellStyle name="Collegamento ipertestuale visitato" xfId="587" builtinId="9" hidden="1"/>
    <cellStyle name="Collegamento ipertestuale visitato" xfId="589" builtinId="9" hidden="1"/>
    <cellStyle name="Collegamento ipertestuale visitato" xfId="591" builtinId="9" hidden="1"/>
    <cellStyle name="Collegamento ipertestuale visitato" xfId="593" builtinId="9" hidden="1"/>
    <cellStyle name="Collegamento ipertestuale visitato" xfId="595" builtinId="9" hidden="1"/>
    <cellStyle name="Collegamento ipertestuale visitato" xfId="597" builtinId="9" hidden="1"/>
    <cellStyle name="Collegamento ipertestuale visitato" xfId="599" builtinId="9" hidden="1"/>
    <cellStyle name="Collegamento ipertestuale visitato" xfId="601" builtinId="9" hidden="1"/>
    <cellStyle name="Collegamento ipertestuale visitato" xfId="603" builtinId="9" hidden="1"/>
    <cellStyle name="Collegamento ipertestuale visitato" xfId="605" builtinId="9" hidden="1"/>
    <cellStyle name="Collegamento ipertestuale visitato" xfId="607" builtinId="9" hidden="1"/>
    <cellStyle name="Collegamento ipertestuale visitato" xfId="609" builtinId="9" hidden="1"/>
    <cellStyle name="Collegamento ipertestuale visitato" xfId="611" builtinId="9" hidden="1"/>
    <cellStyle name="Collegamento ipertestuale visitato" xfId="613" builtinId="9" hidden="1"/>
    <cellStyle name="Collegamento ipertestuale visitato" xfId="615" builtinId="9" hidden="1"/>
    <cellStyle name="Collegamento ipertestuale visitato" xfId="617" builtinId="9" hidden="1"/>
    <cellStyle name="Collegamento ipertestuale visitato" xfId="619" builtinId="9" hidden="1"/>
    <cellStyle name="Collegamento ipertestuale visitato" xfId="621" builtinId="9" hidden="1"/>
    <cellStyle name="Collegamento ipertestuale visitato" xfId="623" builtinId="9" hidden="1"/>
    <cellStyle name="Collegamento ipertestuale visitato" xfId="625" builtinId="9" hidden="1"/>
    <cellStyle name="Collegamento ipertestuale visitato" xfId="627" builtinId="9" hidden="1"/>
    <cellStyle name="Collegamento ipertestuale visitato" xfId="629" builtinId="9" hidden="1"/>
    <cellStyle name="Collegamento ipertestuale visitato" xfId="631" builtinId="9" hidden="1"/>
    <cellStyle name="Collegamento ipertestuale visitato" xfId="633" builtinId="9" hidden="1"/>
    <cellStyle name="Collegamento ipertestuale visitato" xfId="635" builtinId="9" hidden="1"/>
    <cellStyle name="Collegamento ipertestuale visitato" xfId="637" builtinId="9" hidden="1"/>
    <cellStyle name="Collegamento ipertestuale visitato" xfId="639" builtinId="9" hidden="1"/>
    <cellStyle name="Collegamento ipertestuale visitato" xfId="641" builtinId="9" hidden="1"/>
    <cellStyle name="Collegamento ipertestuale visitato" xfId="643" builtinId="9" hidden="1"/>
    <cellStyle name="Collegamento ipertestuale visitato" xfId="645" builtinId="9" hidden="1"/>
    <cellStyle name="Collegamento ipertestuale visitato" xfId="647" builtinId="9" hidden="1"/>
    <cellStyle name="Collegamento ipertestuale visitato" xfId="649" builtinId="9" hidden="1"/>
    <cellStyle name="Collegamento ipertestuale visitato" xfId="651" builtinId="9" hidden="1"/>
    <cellStyle name="Collegamento ipertestuale visitato" xfId="653" builtinId="9" hidden="1"/>
    <cellStyle name="Collegamento ipertestuale visitato" xfId="655" builtinId="9" hidden="1"/>
    <cellStyle name="Collegamento ipertestuale visitato" xfId="657" builtinId="9" hidden="1"/>
    <cellStyle name="Collegamento ipertestuale visitato" xfId="659" builtinId="9" hidden="1"/>
    <cellStyle name="Collegamento ipertestuale visitato" xfId="661" builtinId="9" hidden="1"/>
    <cellStyle name="Collegamento ipertestuale visitato" xfId="663" builtinId="9" hidden="1"/>
    <cellStyle name="Collegamento ipertestuale visitato" xfId="665" builtinId="9" hidden="1"/>
    <cellStyle name="Collegamento ipertestuale visitato" xfId="667" builtinId="9" hidden="1"/>
    <cellStyle name="Collegamento ipertestuale visitato" xfId="669" builtinId="9" hidden="1"/>
    <cellStyle name="Collegamento ipertestuale visitato" xfId="671" builtinId="9" hidden="1"/>
    <cellStyle name="Collegamento ipertestuale visitato" xfId="673" builtinId="9" hidden="1"/>
    <cellStyle name="Collegamento ipertestuale visitato" xfId="675" builtinId="9" hidden="1"/>
    <cellStyle name="Collegamento ipertestuale visitato" xfId="677" builtinId="9" hidden="1"/>
    <cellStyle name="Collegamento ipertestuale visitato" xfId="679" builtinId="9" hidden="1"/>
    <cellStyle name="Collegamento ipertestuale visitato" xfId="681" builtinId="9" hidden="1"/>
    <cellStyle name="Collegamento ipertestuale visitato" xfId="683" builtinId="9" hidden="1"/>
    <cellStyle name="Collegamento ipertestuale visitato" xfId="685" builtinId="9" hidden="1"/>
    <cellStyle name="Collegamento ipertestuale visitato" xfId="687" builtinId="9" hidden="1"/>
    <cellStyle name="Collegamento ipertestuale visitato" xfId="689" builtinId="9" hidden="1"/>
    <cellStyle name="Collegamento ipertestuale visitato" xfId="691" builtinId="9" hidden="1"/>
    <cellStyle name="Collegamento ipertestuale visitato" xfId="693" builtinId="9" hidden="1"/>
    <cellStyle name="Collegamento ipertestuale visitato" xfId="695" builtinId="9" hidden="1"/>
    <cellStyle name="Collegamento ipertestuale visitato" xfId="697" builtinId="9" hidden="1"/>
    <cellStyle name="Collegamento ipertestuale visitato" xfId="699" builtinId="9" hidden="1"/>
    <cellStyle name="Collegamento ipertestuale visitato" xfId="701" builtinId="9" hidden="1"/>
    <cellStyle name="Collegamento ipertestuale visitato" xfId="703" builtinId="9" hidden="1"/>
    <cellStyle name="Collegamento ipertestuale visitato" xfId="705" builtinId="9" hidden="1"/>
    <cellStyle name="Collegamento ipertestuale visitato" xfId="707" builtinId="9" hidden="1"/>
    <cellStyle name="Collegamento ipertestuale visitato" xfId="709" builtinId="9" hidden="1"/>
    <cellStyle name="Collegamento ipertestuale visitato" xfId="711" builtinId="9" hidden="1"/>
    <cellStyle name="Collegamento ipertestuale visitato" xfId="713" builtinId="9" hidden="1"/>
    <cellStyle name="Collegamento ipertestuale visitato" xfId="715" builtinId="9" hidden="1"/>
    <cellStyle name="Collegamento ipertestuale visitato" xfId="717" builtinId="9" hidden="1"/>
    <cellStyle name="Collegamento ipertestuale visitato" xfId="719" builtinId="9" hidden="1"/>
    <cellStyle name="Collegamento ipertestuale visitato" xfId="721" builtinId="9" hidden="1"/>
    <cellStyle name="Collegamento ipertestuale visitato" xfId="723" builtinId="9" hidden="1"/>
    <cellStyle name="Collegamento ipertestuale visitato" xfId="725" builtinId="9" hidden="1"/>
    <cellStyle name="Collegamento ipertestuale visitato" xfId="727" builtinId="9" hidden="1"/>
    <cellStyle name="Collegamento ipertestuale visitato" xfId="729" builtinId="9" hidden="1"/>
    <cellStyle name="Collegamento ipertestuale visitato" xfId="731" builtinId="9" hidden="1"/>
    <cellStyle name="Collegamento ipertestuale visitato" xfId="733" builtinId="9" hidden="1"/>
    <cellStyle name="Collegamento ipertestuale visitato" xfId="735" builtinId="9" hidden="1"/>
    <cellStyle name="Collegamento ipertestuale visitato" xfId="737" builtinId="9" hidden="1"/>
    <cellStyle name="Collegamento ipertestuale visitato" xfId="739" builtinId="9" hidden="1"/>
    <cellStyle name="Collegamento ipertestuale visitato" xfId="741" builtinId="9" hidden="1"/>
    <cellStyle name="Collegamento ipertestuale visitato" xfId="743" builtinId="9" hidden="1"/>
    <cellStyle name="Collegamento ipertestuale visitato" xfId="745" builtinId="9" hidden="1"/>
    <cellStyle name="Collegamento ipertestuale visitato" xfId="747" builtinId="9" hidden="1"/>
    <cellStyle name="Collegamento ipertestuale visitato" xfId="749" builtinId="9" hidden="1"/>
    <cellStyle name="Collegamento ipertestuale visitato" xfId="751" builtinId="9" hidden="1"/>
    <cellStyle name="Collegamento ipertestuale visitato" xfId="753" builtinId="9" hidden="1"/>
    <cellStyle name="Collegamento ipertestuale visitato" xfId="755" builtinId="9" hidden="1"/>
    <cellStyle name="Collegamento ipertestuale visitato" xfId="757" builtinId="9" hidden="1"/>
    <cellStyle name="Collegamento ipertestuale visitato" xfId="759" builtinId="9" hidden="1"/>
    <cellStyle name="Collegamento ipertestuale visitato" xfId="761" builtinId="9" hidden="1"/>
    <cellStyle name="Collegamento ipertestuale visitato" xfId="763" builtinId="9" hidden="1"/>
    <cellStyle name="Collegamento ipertestuale visitato" xfId="765" builtinId="9" hidden="1"/>
    <cellStyle name="Collegamento ipertestuale visitato" xfId="767" builtinId="9" hidden="1"/>
    <cellStyle name="Collegamento ipertestuale visitato" xfId="769" builtinId="9" hidden="1"/>
    <cellStyle name="Collegamento ipertestuale visitato" xfId="771" builtinId="9" hidden="1"/>
    <cellStyle name="Collegamento ipertestuale visitato" xfId="773" builtinId="9" hidden="1"/>
    <cellStyle name="Collegamento ipertestuale visitato" xfId="775" builtinId="9" hidden="1"/>
    <cellStyle name="Collegamento ipertestuale visitato" xfId="777" builtinId="9" hidden="1"/>
    <cellStyle name="Collegamento ipertestuale visitato" xfId="779" builtinId="9" hidden="1"/>
    <cellStyle name="Collegamento ipertestuale visitato" xfId="781" builtinId="9" hidden="1"/>
    <cellStyle name="Collegamento ipertestuale visitato" xfId="783" builtinId="9" hidden="1"/>
    <cellStyle name="Collegamento ipertestuale visitato" xfId="785" builtinId="9" hidden="1"/>
    <cellStyle name="Collegamento ipertestuale visitato" xfId="787" builtinId="9" hidden="1"/>
    <cellStyle name="Collegamento ipertestuale visitato" xfId="789" builtinId="9" hidden="1"/>
    <cellStyle name="Collegamento ipertestuale visitato" xfId="791" builtinId="9" hidden="1"/>
    <cellStyle name="Collegamento ipertestuale visitato" xfId="793" builtinId="9" hidden="1"/>
    <cellStyle name="Collegamento ipertestuale visitato" xfId="795" builtinId="9" hidden="1"/>
    <cellStyle name="Collegamento ipertestuale visitato" xfId="797" builtinId="9" hidden="1"/>
    <cellStyle name="Collegamento ipertestuale visitato" xfId="799" builtinId="9" hidden="1"/>
    <cellStyle name="Collegamento ipertestuale visitato" xfId="801" builtinId="9" hidden="1"/>
    <cellStyle name="Collegamento ipertestuale visitato" xfId="803" builtinId="9" hidden="1"/>
    <cellStyle name="Collegamento ipertestuale visitato" xfId="805" builtinId="9" hidden="1"/>
    <cellStyle name="Collegamento ipertestuale visitato" xfId="807" builtinId="9" hidden="1"/>
    <cellStyle name="Collegamento ipertestuale visitato" xfId="809" builtinId="9" hidden="1"/>
    <cellStyle name="Collegamento ipertestuale visitato" xfId="811" builtinId="9" hidden="1"/>
    <cellStyle name="Collegamento ipertestuale visitato" xfId="813" builtinId="9" hidden="1"/>
    <cellStyle name="Collegamento ipertestuale visitato" xfId="815" builtinId="9" hidden="1"/>
    <cellStyle name="Collegamento ipertestuale visitato" xfId="817" builtinId="9" hidden="1"/>
    <cellStyle name="Collegamento ipertestuale visitato" xfId="819" builtinId="9" hidden="1"/>
    <cellStyle name="Collegamento ipertestuale visitato" xfId="821" builtinId="9" hidden="1"/>
    <cellStyle name="Collegamento ipertestuale visitato" xfId="823" builtinId="9" hidden="1"/>
    <cellStyle name="Collegamento ipertestuale visitato" xfId="825" builtinId="9" hidden="1"/>
    <cellStyle name="Collegamento ipertestuale visitato" xfId="827" builtinId="9" hidden="1"/>
    <cellStyle name="Collegamento ipertestuale visitato" xfId="829" builtinId="9" hidden="1"/>
    <cellStyle name="Collegamento ipertestuale visitato" xfId="831" builtinId="9" hidden="1"/>
    <cellStyle name="Collegamento ipertestuale visitato" xfId="833" builtinId="9" hidden="1"/>
    <cellStyle name="Collegamento ipertestuale visitato" xfId="835" builtinId="9" hidden="1"/>
    <cellStyle name="Collegamento ipertestuale visitato" xfId="837" builtinId="9" hidden="1"/>
    <cellStyle name="Collegamento ipertestuale visitato" xfId="839" builtinId="9" hidden="1"/>
    <cellStyle name="Collegamento ipertestuale visitato" xfId="841" builtinId="9" hidden="1"/>
    <cellStyle name="Collegamento ipertestuale visitato" xfId="843" builtinId="9" hidden="1"/>
    <cellStyle name="Collegamento ipertestuale visitato" xfId="845" builtinId="9" hidden="1"/>
    <cellStyle name="Collegamento ipertestuale visitato" xfId="847" builtinId="9" hidden="1"/>
    <cellStyle name="Collegamento ipertestuale visitato" xfId="849" builtinId="9" hidden="1"/>
    <cellStyle name="Collegamento ipertestuale visitato" xfId="851" builtinId="9" hidden="1"/>
    <cellStyle name="Collegamento ipertestuale visitato" xfId="853" builtinId="9" hidden="1"/>
    <cellStyle name="Collegamento ipertestuale visitato" xfId="855" builtinId="9" hidden="1"/>
    <cellStyle name="Collegamento ipertestuale visitato" xfId="857" builtinId="9" hidden="1"/>
    <cellStyle name="Collegamento ipertestuale visitato" xfId="859" builtinId="9" hidden="1"/>
    <cellStyle name="Collegamento ipertestuale visitato" xfId="861" builtinId="9" hidden="1"/>
    <cellStyle name="Collegamento ipertestuale visitato" xfId="863" builtinId="9" hidden="1"/>
    <cellStyle name="Collegamento ipertestuale visitato" xfId="865" builtinId="9" hidden="1"/>
    <cellStyle name="Collegamento ipertestuale visitato" xfId="867" builtinId="9" hidden="1"/>
    <cellStyle name="Collegamento ipertestuale visitato" xfId="869" builtinId="9" hidden="1"/>
    <cellStyle name="Collegamento ipertestuale visitato" xfId="871" builtinId="9" hidden="1"/>
    <cellStyle name="Collegamento ipertestuale visitato" xfId="873" builtinId="9" hidden="1"/>
    <cellStyle name="Collegamento ipertestuale visitato" xfId="875" builtinId="9" hidden="1"/>
    <cellStyle name="Collegamento ipertestuale visitato" xfId="877" builtinId="9" hidden="1"/>
    <cellStyle name="Collegamento ipertestuale visitato" xfId="879" builtinId="9" hidden="1"/>
    <cellStyle name="Collegamento ipertestuale visitato" xfId="881" builtinId="9" hidden="1"/>
    <cellStyle name="Collegamento ipertestuale visitato" xfId="883" builtinId="9" hidden="1"/>
    <cellStyle name="Collegamento ipertestuale visitato" xfId="885" builtinId="9" hidden="1"/>
    <cellStyle name="Collegamento ipertestuale visitato" xfId="887" builtinId="9" hidden="1"/>
    <cellStyle name="Collegamento ipertestuale visitato" xfId="889" builtinId="9" hidden="1"/>
    <cellStyle name="Collegamento ipertestuale visitato" xfId="891" builtinId="9" hidden="1"/>
    <cellStyle name="Collegamento ipertestuale visitato" xfId="893" builtinId="9" hidden="1"/>
    <cellStyle name="Collegamento ipertestuale visitato" xfId="895" builtinId="9" hidden="1"/>
    <cellStyle name="Collegamento ipertestuale visitato" xfId="897" builtinId="9" hidden="1"/>
    <cellStyle name="Collegamento ipertestuale visitato" xfId="899" builtinId="9" hidden="1"/>
    <cellStyle name="Collegamento ipertestuale visitato" xfId="901" builtinId="9" hidden="1"/>
    <cellStyle name="Collegamento ipertestuale visitato" xfId="903" builtinId="9" hidden="1"/>
    <cellStyle name="Collegamento ipertestuale visitato" xfId="905" builtinId="9" hidden="1"/>
    <cellStyle name="Collegamento ipertestuale visitato" xfId="907" builtinId="9" hidden="1"/>
    <cellStyle name="Collegamento ipertestuale visitato" xfId="909" builtinId="9" hidden="1"/>
    <cellStyle name="Collegamento ipertestuale visitato" xfId="911" builtinId="9" hidden="1"/>
    <cellStyle name="Collegamento ipertestuale visitato" xfId="913" builtinId="9" hidden="1"/>
    <cellStyle name="Collegamento ipertestuale visitato" xfId="915" builtinId="9" hidden="1"/>
    <cellStyle name="Collegamento ipertestuale visitato" xfId="917" builtinId="9" hidden="1"/>
    <cellStyle name="Collegamento ipertestuale visitato" xfId="919" builtinId="9" hidden="1"/>
    <cellStyle name="Collegamento ipertestuale visitato" xfId="921" builtinId="9" hidden="1"/>
    <cellStyle name="Collegamento ipertestuale visitato" xfId="923" builtinId="9" hidden="1"/>
    <cellStyle name="Collegamento ipertestuale visitato" xfId="925" builtinId="9" hidden="1"/>
    <cellStyle name="Collegamento ipertestuale visitato" xfId="927" builtinId="9" hidden="1"/>
    <cellStyle name="Collegamento ipertestuale visitato" xfId="929" builtinId="9" hidden="1"/>
    <cellStyle name="Collegamento ipertestuale visitato" xfId="931" builtinId="9" hidden="1"/>
    <cellStyle name="Collegamento ipertestuale visitato" xfId="933" builtinId="9" hidden="1"/>
    <cellStyle name="Collegamento ipertestuale visitato" xfId="935" builtinId="9" hidden="1"/>
    <cellStyle name="Collegamento ipertestuale visitato" xfId="937" builtinId="9" hidden="1"/>
    <cellStyle name="Collegamento ipertestuale visitato" xfId="939" builtinId="9" hidden="1"/>
    <cellStyle name="Collegamento ipertestuale visitato" xfId="941" builtinId="9" hidden="1"/>
    <cellStyle name="Collegamento ipertestuale visitato" xfId="943" builtinId="9" hidden="1"/>
    <cellStyle name="Collegamento ipertestuale visitato" xfId="945" builtinId="9" hidden="1"/>
    <cellStyle name="Collegamento ipertestuale visitato" xfId="947" builtinId="9" hidden="1"/>
    <cellStyle name="Collegamento ipertestuale visitato" xfId="949" builtinId="9" hidden="1"/>
    <cellStyle name="Collegamento ipertestuale visitato" xfId="951" builtinId="9" hidden="1"/>
    <cellStyle name="Collegamento ipertestuale visitato" xfId="953" builtinId="9" hidden="1"/>
    <cellStyle name="Collegamento ipertestuale visitato" xfId="955" builtinId="9" hidden="1"/>
    <cellStyle name="Collegamento ipertestuale visitato" xfId="957" builtinId="9" hidden="1"/>
    <cellStyle name="Collegamento ipertestuale visitato" xfId="959" builtinId="9" hidden="1"/>
    <cellStyle name="Collegamento ipertestuale visitato" xfId="961" builtinId="9" hidden="1"/>
    <cellStyle name="Collegamento ipertestuale visitato" xfId="963" builtinId="9" hidden="1"/>
    <cellStyle name="Collegamento ipertestuale visitato" xfId="965" builtinId="9" hidden="1"/>
    <cellStyle name="Collegamento ipertestuale visitato" xfId="967" builtinId="9" hidden="1"/>
    <cellStyle name="Collegamento ipertestuale visitato" xfId="969" builtinId="9" hidden="1"/>
    <cellStyle name="Collegamento ipertestuale visitato" xfId="971" builtinId="9" hidden="1"/>
    <cellStyle name="Collegamento ipertestuale visitato" xfId="973" builtinId="9" hidden="1"/>
    <cellStyle name="Collegamento ipertestuale visitato" xfId="975" builtinId="9" hidden="1"/>
    <cellStyle name="Collegamento ipertestuale visitato" xfId="977" builtinId="9" hidden="1"/>
    <cellStyle name="Collegamento ipertestuale visitato" xfId="979" builtinId="9" hidden="1"/>
    <cellStyle name="Collegamento ipertestuale visitato" xfId="981" builtinId="9" hidden="1"/>
    <cellStyle name="Collegamento ipertestuale visitato" xfId="983" builtinId="9" hidden="1"/>
    <cellStyle name="Collegamento ipertestuale visitato" xfId="985" builtinId="9" hidden="1"/>
    <cellStyle name="Collegamento ipertestuale visitato" xfId="987" builtinId="9" hidden="1"/>
    <cellStyle name="Collegamento ipertestuale visitato" xfId="989" builtinId="9" hidden="1"/>
    <cellStyle name="Collegamento ipertestuale visitato" xfId="991" builtinId="9" hidden="1"/>
    <cellStyle name="Collegamento ipertestuale visitato" xfId="993" builtinId="9" hidden="1"/>
    <cellStyle name="Collegamento ipertestuale visitato" xfId="995" builtinId="9" hidden="1"/>
    <cellStyle name="Collegamento ipertestuale visitato" xfId="997" builtinId="9" hidden="1"/>
    <cellStyle name="Collegamento ipertestuale visitato" xfId="999" builtinId="9" hidden="1"/>
    <cellStyle name="Collegamento ipertestuale visitato" xfId="1001" builtinId="9" hidden="1"/>
    <cellStyle name="Collegamento ipertestuale visitato" xfId="1003" builtinId="9" hidden="1"/>
    <cellStyle name="Collegamento ipertestuale visitato" xfId="1005" builtinId="9" hidden="1"/>
    <cellStyle name="Collegamento ipertestuale visitato" xfId="1007" builtinId="9" hidden="1"/>
    <cellStyle name="Collegamento ipertestuale visitato" xfId="1009" builtinId="9" hidden="1"/>
    <cellStyle name="Collegamento ipertestuale visitato" xfId="1011" builtinId="9" hidden="1"/>
    <cellStyle name="Collegamento ipertestuale visitato" xfId="1013" builtinId="9" hidden="1"/>
    <cellStyle name="Collegamento ipertestuale visitato" xfId="1015" builtinId="9" hidden="1"/>
    <cellStyle name="Collegamento ipertestuale visitato" xfId="1017" builtinId="9" hidden="1"/>
    <cellStyle name="Collegamento ipertestuale visitato" xfId="1019" builtinId="9" hidden="1"/>
    <cellStyle name="Collegamento ipertestuale visitato" xfId="1021" builtinId="9" hidden="1"/>
    <cellStyle name="Collegamento ipertestuale visitato" xfId="1023" builtinId="9" hidden="1"/>
    <cellStyle name="Collegamento ipertestuale visitato" xfId="1025" builtinId="9" hidden="1"/>
    <cellStyle name="Collegamento ipertestuale visitato" xfId="1027" builtinId="9" hidden="1"/>
    <cellStyle name="Collegamento ipertestuale visitato" xfId="1029" builtinId="9" hidden="1"/>
    <cellStyle name="Collegamento ipertestuale visitato" xfId="1031" builtinId="9" hidden="1"/>
    <cellStyle name="Collegamento ipertestuale visitato" xfId="1033" builtinId="9" hidden="1"/>
    <cellStyle name="Collegamento ipertestuale visitato" xfId="1035" builtinId="9" hidden="1"/>
    <cellStyle name="Collegamento ipertestuale visitato" xfId="1037" builtinId="9" hidden="1"/>
    <cellStyle name="Collegamento ipertestuale visitato" xfId="1039" builtinId="9" hidden="1"/>
    <cellStyle name="Collegamento ipertestuale visitato" xfId="1041" builtinId="9" hidden="1"/>
    <cellStyle name="Collegamento ipertestuale visitato" xfId="1043" builtinId="9" hidden="1"/>
    <cellStyle name="Collegamento ipertestuale visitato" xfId="1045" builtinId="9" hidden="1"/>
    <cellStyle name="Collegamento ipertestuale visitato" xfId="1047" builtinId="9" hidden="1"/>
    <cellStyle name="Collegamento ipertestuale visitato" xfId="1049" builtinId="9" hidden="1"/>
    <cellStyle name="Collegamento ipertestuale visitato" xfId="1051" builtinId="9" hidden="1"/>
    <cellStyle name="Collegamento ipertestuale visitato" xfId="1053" builtinId="9" hidden="1"/>
    <cellStyle name="Collegamento ipertestuale visitato" xfId="1055" builtinId="9" hidden="1"/>
    <cellStyle name="Collegamento ipertestuale visitato" xfId="1057" builtinId="9" hidden="1"/>
    <cellStyle name="Collegamento ipertestuale visitato" xfId="1059" builtinId="9" hidden="1"/>
    <cellStyle name="Collegamento ipertestuale visitato" xfId="1061" builtinId="9" hidden="1"/>
    <cellStyle name="Collegamento ipertestuale visitato" xfId="1063" builtinId="9" hidden="1"/>
    <cellStyle name="Collegamento ipertestuale visitato" xfId="1065" builtinId="9" hidden="1"/>
    <cellStyle name="Collegamento ipertestuale visitato" xfId="1067" builtinId="9" hidden="1"/>
    <cellStyle name="Collegamento ipertestuale visitato" xfId="1069" builtinId="9" hidden="1"/>
    <cellStyle name="Collegamento ipertestuale visitato" xfId="1071" builtinId="9" hidden="1"/>
    <cellStyle name="Collegamento ipertestuale visitato" xfId="1073" builtinId="9" hidden="1"/>
    <cellStyle name="Collegamento ipertestuale visitato" xfId="1075" builtinId="9" hidden="1"/>
    <cellStyle name="Collegamento ipertestuale visitato" xfId="1077" builtinId="9" hidden="1"/>
    <cellStyle name="Collegamento ipertestuale visitato" xfId="1079" builtinId="9" hidden="1"/>
    <cellStyle name="Collegamento ipertestuale visitato" xfId="1081" builtinId="9" hidden="1"/>
    <cellStyle name="Collegamento ipertestuale visitato" xfId="1083" builtinId="9" hidden="1"/>
    <cellStyle name="Collegamento ipertestuale visitato" xfId="1085" builtinId="9" hidden="1"/>
    <cellStyle name="Collegamento ipertestuale visitato" xfId="1087" builtinId="9" hidden="1"/>
    <cellStyle name="Collegamento ipertestuale visitato" xfId="1089" builtinId="9" hidden="1"/>
    <cellStyle name="Collegamento ipertestuale visitato" xfId="1091" builtinId="9" hidden="1"/>
    <cellStyle name="Collegamento ipertestuale visitato" xfId="1093" builtinId="9" hidden="1"/>
    <cellStyle name="Collegamento ipertestuale visitato" xfId="1095" builtinId="9" hidden="1"/>
    <cellStyle name="Collegamento ipertestuale visitato" xfId="1097" builtinId="9" hidden="1"/>
    <cellStyle name="Collegamento ipertestuale visitato" xfId="1099" builtinId="9" hidden="1"/>
    <cellStyle name="Collegamento ipertestuale visitato" xfId="1101" builtinId="9" hidden="1"/>
    <cellStyle name="Collegamento ipertestuale visitato" xfId="1103" builtinId="9" hidden="1"/>
    <cellStyle name="Collegamento ipertestuale visitato" xfId="1105" builtinId="9" hidden="1"/>
    <cellStyle name="Collegamento ipertestuale visitato" xfId="1107" builtinId="9" hidden="1"/>
    <cellStyle name="Collegamento ipertestuale visitato" xfId="1109" builtinId="9" hidden="1"/>
    <cellStyle name="Collegamento ipertestuale visitato" xfId="1111" builtinId="9" hidden="1"/>
    <cellStyle name="Collegamento ipertestuale visitato" xfId="1113" builtinId="9" hidden="1"/>
    <cellStyle name="Collegamento ipertestuale visitato" xfId="1115" builtinId="9" hidden="1"/>
    <cellStyle name="Collegamento ipertestuale visitato" xfId="1117" builtinId="9" hidden="1"/>
    <cellStyle name="Collegamento ipertestuale visitato" xfId="1119" builtinId="9" hidden="1"/>
    <cellStyle name="Collegamento ipertestuale visitato" xfId="1121" builtinId="9" hidden="1"/>
    <cellStyle name="Collegamento ipertestuale visitato" xfId="1123" builtinId="9" hidden="1"/>
    <cellStyle name="Collegamento ipertestuale visitato" xfId="1125" builtinId="9" hidden="1"/>
    <cellStyle name="Collegamento ipertestuale visitato" xfId="1127" builtinId="9" hidden="1"/>
    <cellStyle name="Collegamento ipertestuale visitato" xfId="1129" builtinId="9" hidden="1"/>
    <cellStyle name="Collegamento ipertestuale visitato" xfId="1131" builtinId="9" hidden="1"/>
    <cellStyle name="Collegamento ipertestuale visitato" xfId="1133" builtinId="9" hidden="1"/>
    <cellStyle name="Collegamento ipertestuale visitato" xfId="1135" builtinId="9" hidden="1"/>
    <cellStyle name="Collegamento ipertestuale visitato" xfId="1137" builtinId="9" hidden="1"/>
    <cellStyle name="Collegamento ipertestuale visitato" xfId="1139" builtinId="9" hidden="1"/>
    <cellStyle name="Collegamento ipertestuale visitato" xfId="1141" builtinId="9" hidden="1"/>
    <cellStyle name="Collegamento ipertestuale visitato" xfId="1143" builtinId="9" hidden="1"/>
    <cellStyle name="Collegamento ipertestuale visitato" xfId="1145" builtinId="9" hidden="1"/>
    <cellStyle name="Collegamento ipertestuale visitato" xfId="1147" builtinId="9" hidden="1"/>
    <cellStyle name="Collegamento ipertestuale visitato" xfId="1149" builtinId="9" hidden="1"/>
    <cellStyle name="Collegamento ipertestuale visitato" xfId="1151" builtinId="9" hidden="1"/>
    <cellStyle name="Collegamento ipertestuale visitato" xfId="1153" builtinId="9" hidden="1"/>
    <cellStyle name="Collegamento ipertestuale visitato" xfId="1155" builtinId="9" hidden="1"/>
    <cellStyle name="Collegamento ipertestuale visitato" xfId="1157" builtinId="9" hidden="1"/>
    <cellStyle name="Collegamento ipertestuale visitato" xfId="1159" builtinId="9" hidden="1"/>
    <cellStyle name="Collegamento ipertestuale visitato" xfId="1161" builtinId="9" hidden="1"/>
    <cellStyle name="Collegamento ipertestuale visitato" xfId="1163" builtinId="9" hidden="1"/>
    <cellStyle name="Collegamento ipertestuale visitato" xfId="1165" builtinId="9" hidden="1"/>
    <cellStyle name="Collegamento ipertestuale visitato" xfId="1167" builtinId="9" hidden="1"/>
    <cellStyle name="Collegamento ipertestuale visitato" xfId="1169" builtinId="9" hidden="1"/>
    <cellStyle name="Collegamento ipertestuale visitato" xfId="1171" builtinId="9" hidden="1"/>
    <cellStyle name="Collegamento ipertestuale visitato" xfId="1173" builtinId="9" hidden="1"/>
    <cellStyle name="Collegamento ipertestuale visitato" xfId="1175" builtinId="9" hidden="1"/>
    <cellStyle name="Collegamento ipertestuale visitato" xfId="1177" builtinId="9" hidden="1"/>
    <cellStyle name="Collegamento ipertestuale visitato" xfId="1179" builtinId="9" hidden="1"/>
    <cellStyle name="Collegamento ipertestuale visitato" xfId="1181" builtinId="9" hidden="1"/>
    <cellStyle name="Collegamento ipertestuale visitato" xfId="1183" builtinId="9" hidden="1"/>
    <cellStyle name="Collegamento ipertestuale visitato" xfId="1185" builtinId="9" hidden="1"/>
    <cellStyle name="Collegamento ipertestuale visitato" xfId="1187" builtinId="9" hidden="1"/>
    <cellStyle name="Collegamento ipertestuale visitato" xfId="1189" builtinId="9" hidden="1"/>
    <cellStyle name="Collegamento ipertestuale visitato" xfId="1191" builtinId="9" hidden="1"/>
    <cellStyle name="Collegamento ipertestuale visitato" xfId="1193" builtinId="9" hidden="1"/>
    <cellStyle name="Collegamento ipertestuale visitato" xfId="1195" builtinId="9" hidden="1"/>
    <cellStyle name="Collegamento ipertestuale visitato" xfId="1197" builtinId="9" hidden="1"/>
    <cellStyle name="Collegamento ipertestuale visitato" xfId="1199" builtinId="9" hidden="1"/>
    <cellStyle name="Collegamento ipertestuale visitato" xfId="1201" builtinId="9" hidden="1"/>
    <cellStyle name="Collegamento ipertestuale visitato" xfId="1203" builtinId="9" hidden="1"/>
    <cellStyle name="Collegamento ipertestuale visitato" xfId="1205" builtinId="9" hidden="1"/>
    <cellStyle name="Collegamento ipertestuale visitato" xfId="1207" builtinId="9" hidden="1"/>
    <cellStyle name="Collegamento ipertestuale visitato" xfId="1209" builtinId="9" hidden="1"/>
    <cellStyle name="Collegamento ipertestuale visitato" xfId="1211" builtinId="9" hidden="1"/>
    <cellStyle name="Collegamento ipertestuale visitato" xfId="1213" builtinId="9" hidden="1"/>
    <cellStyle name="Collegamento ipertestuale visitato" xfId="1215" builtinId="9" hidden="1"/>
    <cellStyle name="Collegamento ipertestuale visitato" xfId="1217" builtinId="9" hidden="1"/>
    <cellStyle name="Collegamento ipertestuale visitato" xfId="1219" builtinId="9" hidden="1"/>
    <cellStyle name="Collegamento ipertestuale visitato" xfId="1221" builtinId="9" hidden="1"/>
    <cellStyle name="Collegamento ipertestuale visitato" xfId="1223" builtinId="9" hidden="1"/>
    <cellStyle name="Collegamento ipertestuale visitato" xfId="1225" builtinId="9" hidden="1"/>
    <cellStyle name="Collegamento ipertestuale visitato" xfId="1227" builtinId="9" hidden="1"/>
    <cellStyle name="Collegamento ipertestuale visitato" xfId="1229" builtinId="9" hidden="1"/>
    <cellStyle name="Collegamento ipertestuale visitato" xfId="1231" builtinId="9" hidden="1"/>
    <cellStyle name="Collegamento ipertestuale visitato" xfId="1233" builtinId="9" hidden="1"/>
    <cellStyle name="Collegamento ipertestuale visitato" xfId="1235" builtinId="9" hidden="1"/>
    <cellStyle name="Collegamento ipertestuale visitato" xfId="1237" builtinId="9" hidden="1"/>
    <cellStyle name="Collegamento ipertestuale visitato" xfId="1239" builtinId="9" hidden="1"/>
    <cellStyle name="Collegamento ipertestuale visitato" xfId="1241" builtinId="9" hidden="1"/>
    <cellStyle name="Collegamento ipertestuale visitato" xfId="1243" builtinId="9" hidden="1"/>
    <cellStyle name="Collegamento ipertestuale visitato" xfId="1245" builtinId="9" hidden="1"/>
    <cellStyle name="Collegamento ipertestuale visitato" xfId="1247" builtinId="9" hidden="1"/>
    <cellStyle name="Collegamento ipertestuale visitato" xfId="1249" builtinId="9" hidden="1"/>
    <cellStyle name="Collegamento ipertestuale visitato" xfId="1251" builtinId="9" hidden="1"/>
    <cellStyle name="Collegamento ipertestuale visitato" xfId="1253" builtinId="9" hidden="1"/>
    <cellStyle name="Collegamento ipertestuale visitato" xfId="1255" builtinId="9" hidden="1"/>
    <cellStyle name="Collegamento ipertestuale visitato" xfId="1257" builtinId="9" hidden="1"/>
    <cellStyle name="Collegamento ipertestuale visitato" xfId="1259" builtinId="9" hidden="1"/>
    <cellStyle name="Collegamento ipertestuale visitato" xfId="1261" builtinId="9" hidden="1"/>
    <cellStyle name="Collegamento ipertestuale visitato" xfId="1263" builtinId="9" hidden="1"/>
    <cellStyle name="Collegamento ipertestuale visitato" xfId="1265" builtinId="9" hidden="1"/>
    <cellStyle name="Collegamento ipertestuale visitato" xfId="1267" builtinId="9" hidden="1"/>
    <cellStyle name="Collegamento ipertestuale visitato" xfId="1269" builtinId="9" hidden="1"/>
    <cellStyle name="Collegamento ipertestuale visitato" xfId="1271" builtinId="9" hidden="1"/>
    <cellStyle name="Collegamento ipertestuale visitato" xfId="1273" builtinId="9" hidden="1"/>
    <cellStyle name="Collegamento ipertestuale visitato" xfId="1275" builtinId="9" hidden="1"/>
    <cellStyle name="Collegamento ipertestuale visitato" xfId="1277" builtinId="9" hidden="1"/>
    <cellStyle name="Collegamento ipertestuale visitato" xfId="1279" builtinId="9" hidden="1"/>
    <cellStyle name="Collegamento ipertestuale visitato" xfId="1281" builtinId="9" hidden="1"/>
    <cellStyle name="Collegamento ipertestuale visitato" xfId="1283" builtinId="9" hidden="1"/>
    <cellStyle name="Collegamento ipertestuale visitato" xfId="1285" builtinId="9" hidden="1"/>
    <cellStyle name="Collegamento ipertestuale visitato" xfId="1287" builtinId="9" hidden="1"/>
    <cellStyle name="Collegamento ipertestuale visitato" xfId="1289" builtinId="9" hidden="1"/>
    <cellStyle name="Collegamento ipertestuale visitato" xfId="1291" builtinId="9" hidden="1"/>
    <cellStyle name="Collegamento ipertestuale visitato" xfId="1293" builtinId="9" hidden="1"/>
    <cellStyle name="Collegamento ipertestuale visitato" xfId="1295" builtinId="9" hidden="1"/>
    <cellStyle name="Collegamento ipertestuale visitato" xfId="1297" builtinId="9" hidden="1"/>
    <cellStyle name="Collegamento ipertestuale visitato" xfId="1299" builtinId="9" hidden="1"/>
    <cellStyle name="Collegamento ipertestuale visitato" xfId="1301" builtinId="9" hidden="1"/>
    <cellStyle name="Collegamento ipertestuale visitato" xfId="1303" builtinId="9" hidden="1"/>
    <cellStyle name="Collegamento ipertestuale visitato" xfId="1305" builtinId="9" hidden="1"/>
    <cellStyle name="Collegamento ipertestuale visitato" xfId="1307" builtinId="9" hidden="1"/>
    <cellStyle name="Collegamento ipertestuale visitato" xfId="1309" builtinId="9" hidden="1"/>
    <cellStyle name="Collegamento ipertestuale visitato" xfId="1311" builtinId="9" hidden="1"/>
    <cellStyle name="Collegamento ipertestuale visitato" xfId="1313" builtinId="9" hidden="1"/>
    <cellStyle name="Collegamento ipertestuale visitato" xfId="1315" builtinId="9" hidden="1"/>
    <cellStyle name="Collegamento ipertestuale visitato" xfId="1317" builtinId="9" hidden="1"/>
    <cellStyle name="Collegamento ipertestuale visitato" xfId="1319" builtinId="9" hidden="1"/>
    <cellStyle name="Collegamento ipertestuale visitato" xfId="1321" builtinId="9" hidden="1"/>
    <cellStyle name="Collegamento ipertestuale visitato" xfId="1323" builtinId="9" hidden="1"/>
    <cellStyle name="Collegamento ipertestuale visitato" xfId="1325" builtinId="9" hidden="1"/>
    <cellStyle name="Collegamento ipertestuale visitato" xfId="1327" builtinId="9" hidden="1"/>
    <cellStyle name="Collegamento ipertestuale visitato" xfId="1329" builtinId="9" hidden="1"/>
    <cellStyle name="Collegamento ipertestuale visitato" xfId="1331" builtinId="9" hidden="1"/>
    <cellStyle name="Collegamento ipertestuale visitato" xfId="1333" builtinId="9" hidden="1"/>
    <cellStyle name="Collegamento ipertestuale visitato" xfId="1335" builtinId="9" hidden="1"/>
    <cellStyle name="Collegamento ipertestuale visitato" xfId="1337" builtinId="9" hidden="1"/>
    <cellStyle name="Collegamento ipertestuale visitato" xfId="1339" builtinId="9" hidden="1"/>
    <cellStyle name="Collegamento ipertestuale visitato" xfId="1341" builtinId="9" hidden="1"/>
    <cellStyle name="Collegamento ipertestuale visitato" xfId="1343" builtinId="9" hidden="1"/>
    <cellStyle name="Collegamento ipertestuale visitato" xfId="1345" builtinId="9" hidden="1"/>
    <cellStyle name="Collegamento ipertestuale visitato" xfId="1347" builtinId="9" hidden="1"/>
    <cellStyle name="Collegamento ipertestuale visitato" xfId="1349" builtinId="9" hidden="1"/>
    <cellStyle name="Collegamento ipertestuale visitato" xfId="1351" builtinId="9" hidden="1"/>
    <cellStyle name="Collegamento ipertestuale visitato" xfId="1353" builtinId="9" hidden="1"/>
    <cellStyle name="Collegamento ipertestuale visitato" xfId="1355" builtinId="9" hidden="1"/>
    <cellStyle name="Collegamento ipertestuale visitato" xfId="1357" builtinId="9" hidden="1"/>
    <cellStyle name="Collegamento ipertestuale visitato" xfId="1359" builtinId="9" hidden="1"/>
    <cellStyle name="Collegamento ipertestuale visitato" xfId="1361" builtinId="9" hidden="1"/>
    <cellStyle name="Collegamento ipertestuale visitato" xfId="1363" builtinId="9" hidden="1"/>
    <cellStyle name="Collegamento ipertestuale visitato" xfId="1365" builtinId="9" hidden="1"/>
    <cellStyle name="Collegamento ipertestuale visitato" xfId="1367" builtinId="9" hidden="1"/>
    <cellStyle name="Collegamento ipertestuale visitato" xfId="1369" builtinId="9" hidden="1"/>
    <cellStyle name="Collegamento ipertestuale visitato" xfId="1371" builtinId="9" hidden="1"/>
    <cellStyle name="Collegamento ipertestuale visitato" xfId="1373" builtinId="9" hidden="1"/>
    <cellStyle name="Collegamento ipertestuale visitato" xfId="1375" builtinId="9" hidden="1"/>
    <cellStyle name="Collegamento ipertestuale visitato" xfId="1377" builtinId="9" hidden="1"/>
    <cellStyle name="Collegamento ipertestuale visitato" xfId="1379" builtinId="9" hidden="1"/>
    <cellStyle name="Collegamento ipertestuale visitato" xfId="1381" builtinId="9" hidden="1"/>
    <cellStyle name="Collegamento ipertestuale visitato" xfId="1383" builtinId="9" hidden="1"/>
    <cellStyle name="Collegamento ipertestuale visitato" xfId="1385" builtinId="9" hidden="1"/>
    <cellStyle name="Collegamento ipertestuale visitato" xfId="1387" builtinId="9" hidden="1"/>
    <cellStyle name="Collegamento ipertestuale visitato" xfId="1389" builtinId="9" hidden="1"/>
    <cellStyle name="Collegamento ipertestuale visitato" xfId="1391" builtinId="9" hidden="1"/>
    <cellStyle name="Collegamento ipertestuale visitato" xfId="1393" builtinId="9" hidden="1"/>
    <cellStyle name="Collegamento ipertestuale visitato" xfId="1395" builtinId="9" hidden="1"/>
    <cellStyle name="Collegamento ipertestuale visitato" xfId="1397" builtinId="9" hidden="1"/>
    <cellStyle name="Collegamento ipertestuale visitato" xfId="1399" builtinId="9" hidden="1"/>
    <cellStyle name="Collegamento ipertestuale visitato" xfId="1401" builtinId="9" hidden="1"/>
    <cellStyle name="Collegamento ipertestuale visitato" xfId="1403" builtinId="9" hidden="1"/>
    <cellStyle name="Collegamento ipertestuale visitato" xfId="1405" builtinId="9" hidden="1"/>
    <cellStyle name="Collegamento ipertestuale visitato" xfId="1407" builtinId="9" hidden="1"/>
    <cellStyle name="Collegamento ipertestuale visitato" xfId="1409" builtinId="9" hidden="1"/>
    <cellStyle name="Collegamento ipertestuale visitato" xfId="1411" builtinId="9" hidden="1"/>
    <cellStyle name="Collegamento ipertestuale visitato" xfId="1413" builtinId="9" hidden="1"/>
    <cellStyle name="Collegamento ipertestuale visitato" xfId="1415" builtinId="9" hidden="1"/>
    <cellStyle name="Collegamento ipertestuale visitato" xfId="1417" builtinId="9" hidden="1"/>
    <cellStyle name="Collegamento ipertestuale visitato" xfId="1419" builtinId="9" hidden="1"/>
    <cellStyle name="Collegamento ipertestuale visitato" xfId="1421" builtinId="9" hidden="1"/>
    <cellStyle name="Collegamento ipertestuale visitato" xfId="1423" builtinId="9" hidden="1"/>
    <cellStyle name="Collegamento ipertestuale visitato" xfId="1425" builtinId="9" hidden="1"/>
    <cellStyle name="Collegamento ipertestuale visitato" xfId="1427" builtinId="9" hidden="1"/>
    <cellStyle name="Collegamento ipertestuale visitato" xfId="1429" builtinId="9" hidden="1"/>
    <cellStyle name="Collegamento ipertestuale visitato" xfId="1431" builtinId="9" hidden="1"/>
    <cellStyle name="Collegamento ipertestuale visitato" xfId="1433" builtinId="9" hidden="1"/>
    <cellStyle name="Collegamento ipertestuale visitato" xfId="1435" builtinId="9" hidden="1"/>
    <cellStyle name="Collegamento ipertestuale visitato" xfId="1437" builtinId="9" hidden="1"/>
    <cellStyle name="Collegamento ipertestuale visitato" xfId="1439" builtinId="9" hidden="1"/>
    <cellStyle name="Collegamento ipertestuale visitato" xfId="1441" builtinId="9" hidden="1"/>
    <cellStyle name="Collegamento ipertestuale visitato" xfId="1443" builtinId="9" hidden="1"/>
    <cellStyle name="Collegamento ipertestuale visitato" xfId="1445" builtinId="9" hidden="1"/>
    <cellStyle name="Collegamento ipertestuale visitato" xfId="1447" builtinId="9" hidden="1"/>
    <cellStyle name="Collegamento ipertestuale visitato" xfId="1449" builtinId="9" hidden="1"/>
    <cellStyle name="Collegamento ipertestuale visitato" xfId="1451" builtinId="9" hidden="1"/>
    <cellStyle name="Collegamento ipertestuale visitato" xfId="1453" builtinId="9" hidden="1"/>
    <cellStyle name="Collegamento ipertestuale visitato" xfId="1455" builtinId="9" hidden="1"/>
    <cellStyle name="Collegamento ipertestuale visitato" xfId="1457" builtinId="9" hidden="1"/>
    <cellStyle name="Collegamento ipertestuale visitato" xfId="1459" builtinId="9" hidden="1"/>
    <cellStyle name="Collegamento ipertestuale visitato" xfId="1461" builtinId="9" hidden="1"/>
    <cellStyle name="Collegamento ipertestuale visitato" xfId="1463" builtinId="9" hidden="1"/>
    <cellStyle name="Collegamento ipertestuale visitato" xfId="1465" builtinId="9" hidden="1"/>
    <cellStyle name="Collegamento ipertestuale visitato" xfId="1467" builtinId="9" hidden="1"/>
    <cellStyle name="Collegamento ipertestuale visitato" xfId="1469" builtinId="9" hidden="1"/>
    <cellStyle name="Collegamento ipertestuale visitato" xfId="1471" builtinId="9" hidden="1"/>
    <cellStyle name="Collegamento ipertestuale visitato" xfId="1473" builtinId="9" hidden="1"/>
    <cellStyle name="Collegamento ipertestuale visitato" xfId="1475" builtinId="9" hidden="1"/>
    <cellStyle name="Collegamento ipertestuale visitato" xfId="1477" builtinId="9" hidden="1"/>
    <cellStyle name="Collegamento ipertestuale visitato" xfId="1479" builtinId="9" hidden="1"/>
    <cellStyle name="Collegamento ipertestuale visitato" xfId="1481" builtinId="9" hidden="1"/>
    <cellStyle name="Collegamento ipertestuale visitato" xfId="1483" builtinId="9" hidden="1"/>
    <cellStyle name="Collegamento ipertestuale visitato" xfId="1485" builtinId="9" hidden="1"/>
    <cellStyle name="Collegamento ipertestuale visitato" xfId="1487" builtinId="9" hidden="1"/>
    <cellStyle name="Collegamento ipertestuale visitato" xfId="1489" builtinId="9" hidden="1"/>
    <cellStyle name="Collegamento ipertestuale visitato" xfId="1491" builtinId="9" hidden="1"/>
    <cellStyle name="Collegamento ipertestuale visitato" xfId="1493" builtinId="9" hidden="1"/>
    <cellStyle name="Collegamento ipertestuale visitato" xfId="1495" builtinId="9" hidden="1"/>
    <cellStyle name="Collegamento ipertestuale visitato" xfId="1497" builtinId="9" hidden="1"/>
    <cellStyle name="Collegamento ipertestuale visitato" xfId="1499" builtinId="9" hidden="1"/>
    <cellStyle name="Collegamento ipertestuale visitato" xfId="1501" builtinId="9" hidden="1"/>
    <cellStyle name="Collegamento ipertestuale visitato" xfId="1503" builtinId="9" hidden="1"/>
    <cellStyle name="Collegamento ipertestuale visitato" xfId="1505" builtinId="9" hidden="1"/>
    <cellStyle name="Collegamento ipertestuale visitato" xfId="1507" builtinId="9" hidden="1"/>
    <cellStyle name="Collegamento ipertestuale visitato" xfId="1509" builtinId="9" hidden="1"/>
    <cellStyle name="Collegamento ipertestuale visitato" xfId="1511" builtinId="9" hidden="1"/>
    <cellStyle name="Collegamento ipertestuale visitato" xfId="1513" builtinId="9" hidden="1"/>
    <cellStyle name="Collegamento ipertestuale visitato" xfId="1515" builtinId="9" hidden="1"/>
    <cellStyle name="Collegamento ipertestuale visitato" xfId="1517" builtinId="9" hidden="1"/>
    <cellStyle name="Collegamento ipertestuale visitato" xfId="1519" builtinId="9" hidden="1"/>
    <cellStyle name="Collegamento ipertestuale visitato" xfId="1521" builtinId="9" hidden="1"/>
    <cellStyle name="Collegamento ipertestuale visitato" xfId="1523" builtinId="9" hidden="1"/>
    <cellStyle name="Collegamento ipertestuale visitato" xfId="1525" builtinId="9" hidden="1"/>
    <cellStyle name="Collegamento ipertestuale visitato" xfId="1527" builtinId="9" hidden="1"/>
    <cellStyle name="Collegamento ipertestuale visitato" xfId="1529" builtinId="9" hidden="1"/>
    <cellStyle name="Collegamento ipertestuale visitato" xfId="1531" builtinId="9" hidden="1"/>
    <cellStyle name="Collegamento ipertestuale visitato" xfId="1533" builtinId="9" hidden="1"/>
    <cellStyle name="Collegamento ipertestuale visitato" xfId="1535" builtinId="9" hidden="1"/>
    <cellStyle name="Collegamento ipertestuale visitato" xfId="1537" builtinId="9" hidden="1"/>
    <cellStyle name="Collegamento ipertestuale visitato" xfId="1539" builtinId="9" hidden="1"/>
    <cellStyle name="Collegamento ipertestuale visitato" xfId="1541" builtinId="9" hidden="1"/>
    <cellStyle name="Collegamento ipertestuale visitato" xfId="1543" builtinId="9" hidden="1"/>
    <cellStyle name="Collegamento ipertestuale visitato" xfId="1545" builtinId="9" hidden="1"/>
    <cellStyle name="Collegamento ipertestuale visitato" xfId="1547" builtinId="9" hidden="1"/>
    <cellStyle name="Collegamento ipertestuale visitato" xfId="1549" builtinId="9" hidden="1"/>
    <cellStyle name="Collegamento ipertestuale visitato" xfId="1551" builtinId="9" hidden="1"/>
    <cellStyle name="Collegamento ipertestuale visitato" xfId="1553" builtinId="9" hidden="1"/>
    <cellStyle name="Collegamento ipertestuale visitato" xfId="1555" builtinId="9" hidden="1"/>
    <cellStyle name="Collegamento ipertestuale visitato" xfId="1557" builtinId="9" hidden="1"/>
    <cellStyle name="Collegamento ipertestuale visitato" xfId="1559" builtinId="9" hidden="1"/>
    <cellStyle name="Collegamento ipertestuale visitato" xfId="1561" builtinId="9" hidden="1"/>
    <cellStyle name="Collegamento ipertestuale visitato" xfId="1563" builtinId="9" hidden="1"/>
    <cellStyle name="Collegamento ipertestuale visitato" xfId="1565" builtinId="9" hidden="1"/>
    <cellStyle name="Collegamento ipertestuale visitato" xfId="1567" builtinId="9" hidden="1"/>
    <cellStyle name="Collegamento ipertestuale visitato" xfId="1569" builtinId="9" hidden="1"/>
    <cellStyle name="Collegamento ipertestuale visitato" xfId="1571" builtinId="9" hidden="1"/>
    <cellStyle name="Collegamento ipertestuale visitato" xfId="1573" builtinId="9" hidden="1"/>
    <cellStyle name="Collegamento ipertestuale visitato" xfId="1575" builtinId="9" hidden="1"/>
    <cellStyle name="Collegamento ipertestuale visitato" xfId="1577" builtinId="9" hidden="1"/>
    <cellStyle name="Collegamento ipertestuale visitato" xfId="1579" builtinId="9" hidden="1"/>
    <cellStyle name="Collegamento ipertestuale visitato" xfId="1581" builtinId="9" hidden="1"/>
    <cellStyle name="Collegamento ipertestuale visitato" xfId="1583" builtinId="9" hidden="1"/>
    <cellStyle name="Collegamento ipertestuale visitato" xfId="1585" builtinId="9" hidden="1"/>
    <cellStyle name="Collegamento ipertestuale visitato" xfId="1587" builtinId="9" hidden="1"/>
    <cellStyle name="Collegamento ipertestuale visitato" xfId="1589" builtinId="9" hidden="1"/>
    <cellStyle name="Collegamento ipertestuale visitato" xfId="1591" builtinId="9" hidden="1"/>
    <cellStyle name="Collegamento ipertestuale visitato" xfId="1593" builtinId="9" hidden="1"/>
    <cellStyle name="Collegamento ipertestuale visitato" xfId="1595" builtinId="9" hidden="1"/>
    <cellStyle name="Collegamento ipertestuale visitato" xfId="1597" builtinId="9" hidden="1"/>
    <cellStyle name="Collegamento ipertestuale visitato" xfId="1599" builtinId="9" hidden="1"/>
    <cellStyle name="Collegamento ipertestuale visitato" xfId="1601" builtinId="9" hidden="1"/>
    <cellStyle name="Collegamento ipertestuale visitato" xfId="1603" builtinId="9" hidden="1"/>
    <cellStyle name="Collegamento ipertestuale visitato" xfId="1605" builtinId="9" hidden="1"/>
    <cellStyle name="Collegamento ipertestuale visitato" xfId="1607" builtinId="9" hidden="1"/>
    <cellStyle name="Collegamento ipertestuale visitato" xfId="1609" builtinId="9" hidden="1"/>
    <cellStyle name="Collegamento ipertestuale visitato" xfId="1611" builtinId="9" hidden="1"/>
    <cellStyle name="Collegamento ipertestuale visitato" xfId="1613" builtinId="9" hidden="1"/>
    <cellStyle name="Collegamento ipertestuale visitato" xfId="1615" builtinId="9" hidden="1"/>
    <cellStyle name="Collegamento ipertestuale visitato" xfId="1617" builtinId="9" hidden="1"/>
    <cellStyle name="Collegamento ipertestuale visitato" xfId="1619" builtinId="9" hidden="1"/>
    <cellStyle name="Collegamento ipertestuale visitato" xfId="1621" builtinId="9" hidden="1"/>
    <cellStyle name="Collegamento ipertestuale visitato" xfId="1623" builtinId="9" hidden="1"/>
    <cellStyle name="Collegamento ipertestuale visitato" xfId="1625" builtinId="9" hidden="1"/>
    <cellStyle name="Collegamento ipertestuale visitato" xfId="1627" builtinId="9" hidden="1"/>
    <cellStyle name="Collegamento ipertestuale visitato" xfId="1629" builtinId="9" hidden="1"/>
    <cellStyle name="Collegamento ipertestuale visitato" xfId="1631" builtinId="9" hidden="1"/>
    <cellStyle name="Collegamento ipertestuale visitato" xfId="1633" builtinId="9" hidden="1"/>
    <cellStyle name="Collegamento ipertestuale visitato" xfId="1635" builtinId="9" hidden="1"/>
    <cellStyle name="Collegamento ipertestuale visitato" xfId="1637" builtinId="9" hidden="1"/>
    <cellStyle name="Collegamento ipertestuale visitato" xfId="1639" builtinId="9" hidden="1"/>
    <cellStyle name="Collegamento ipertestuale visitato" xfId="1641" builtinId="9" hidden="1"/>
    <cellStyle name="Collegamento ipertestuale visitato" xfId="1643" builtinId="9" hidden="1"/>
    <cellStyle name="Collegamento ipertestuale visitato" xfId="1645" builtinId="9" hidden="1"/>
    <cellStyle name="Collegamento ipertestuale visitato" xfId="1647" builtinId="9" hidden="1"/>
    <cellStyle name="Collegamento ipertestuale visitato" xfId="1649" builtinId="9" hidden="1"/>
    <cellStyle name="Collegamento ipertestuale visitato" xfId="1651" builtinId="9" hidden="1"/>
    <cellStyle name="Collegamento ipertestuale visitato" xfId="1653" builtinId="9" hidden="1"/>
    <cellStyle name="Collegamento ipertestuale visitato" xfId="1655" builtinId="9" hidden="1"/>
    <cellStyle name="Collegamento ipertestuale visitato" xfId="1657" builtinId="9" hidden="1"/>
    <cellStyle name="Collegamento ipertestuale visitato" xfId="1659" builtinId="9" hidden="1"/>
    <cellStyle name="Collegamento ipertestuale visitato" xfId="1661" builtinId="9" hidden="1"/>
    <cellStyle name="Collegamento ipertestuale visitato" xfId="1663" builtinId="9" hidden="1"/>
    <cellStyle name="Collegamento ipertestuale visitato" xfId="1665" builtinId="9" hidden="1"/>
    <cellStyle name="Collegamento ipertestuale visitato" xfId="1667" builtinId="9" hidden="1"/>
    <cellStyle name="Collegamento ipertestuale visitato" xfId="1669" builtinId="9" hidden="1"/>
    <cellStyle name="Collegamento ipertestuale visitato" xfId="1671" builtinId="9" hidden="1"/>
    <cellStyle name="Collegamento ipertestuale visitato" xfId="1673" builtinId="9" hidden="1"/>
    <cellStyle name="Collegamento ipertestuale visitato" xfId="1675" builtinId="9" hidden="1"/>
    <cellStyle name="Collegamento ipertestuale visitato" xfId="1677" builtinId="9" hidden="1"/>
    <cellStyle name="Collegamento ipertestuale visitato" xfId="1679" builtinId="9" hidden="1"/>
    <cellStyle name="Collegamento ipertestuale visitato" xfId="1681" builtinId="9" hidden="1"/>
    <cellStyle name="Collegamento ipertestuale visitato" xfId="1683" builtinId="9" hidden="1"/>
    <cellStyle name="Collegamento ipertestuale visitato" xfId="1685" builtinId="9" hidden="1"/>
    <cellStyle name="Collegamento ipertestuale visitato" xfId="1687" builtinId="9" hidden="1"/>
    <cellStyle name="Collegamento ipertestuale visitato" xfId="1689" builtinId="9" hidden="1"/>
    <cellStyle name="Collegamento ipertestuale visitato" xfId="1691" builtinId="9" hidden="1"/>
    <cellStyle name="Collegamento ipertestuale visitato" xfId="1693" builtinId="9" hidden="1"/>
    <cellStyle name="Collegamento ipertestuale visitato" xfId="1695" builtinId="9" hidden="1"/>
    <cellStyle name="Collegamento ipertestuale visitato" xfId="1697" builtinId="9" hidden="1"/>
    <cellStyle name="Collegamento ipertestuale visitato" xfId="1699" builtinId="9" hidden="1"/>
    <cellStyle name="Collegamento ipertestuale visitato" xfId="1701" builtinId="9" hidden="1"/>
    <cellStyle name="Collegamento ipertestuale visitato" xfId="1703" builtinId="9" hidden="1"/>
    <cellStyle name="Collegamento ipertestuale visitato" xfId="1705" builtinId="9" hidden="1"/>
    <cellStyle name="Collegamento ipertestuale visitato" xfId="1707" builtinId="9" hidden="1"/>
    <cellStyle name="Collegamento ipertestuale visitato" xfId="1709" builtinId="9" hidden="1"/>
    <cellStyle name="Collegamento ipertestuale visitato" xfId="1711" builtinId="9" hidden="1"/>
    <cellStyle name="Collegamento ipertestuale visitato" xfId="1713" builtinId="9" hidden="1"/>
    <cellStyle name="Collegamento ipertestuale visitato" xfId="1715" builtinId="9" hidden="1"/>
    <cellStyle name="Collegamento ipertestuale visitato" xfId="1717" builtinId="9" hidden="1"/>
    <cellStyle name="Collegamento ipertestuale visitato" xfId="1719" builtinId="9" hidden="1"/>
    <cellStyle name="Collegamento ipertestuale visitato" xfId="1721" builtinId="9" hidden="1"/>
    <cellStyle name="Collegamento ipertestuale visitato" xfId="1723" builtinId="9" hidden="1"/>
    <cellStyle name="Collegamento ipertestuale visitato" xfId="1725" builtinId="9" hidden="1"/>
    <cellStyle name="Collegamento ipertestuale visitato" xfId="1727" builtinId="9" hidden="1"/>
    <cellStyle name="Collegamento ipertestuale visitato" xfId="1729" builtinId="9" hidden="1"/>
    <cellStyle name="Collegamento ipertestuale visitato" xfId="1731" builtinId="9" hidden="1"/>
    <cellStyle name="Collegamento ipertestuale visitato" xfId="1733" builtinId="9" hidden="1"/>
    <cellStyle name="Collegamento ipertestuale visitato" xfId="1735" builtinId="9" hidden="1"/>
    <cellStyle name="Collegamento ipertestuale visitato" xfId="1737" builtinId="9" hidden="1"/>
    <cellStyle name="Collegamento ipertestuale visitato" xfId="1739" builtinId="9" hidden="1"/>
    <cellStyle name="Collegamento ipertestuale visitato" xfId="1741" builtinId="9" hidden="1"/>
    <cellStyle name="Collegamento ipertestuale visitato" xfId="1743" builtinId="9" hidden="1"/>
    <cellStyle name="Collegamento ipertestuale visitato" xfId="1745" builtinId="9" hidden="1"/>
    <cellStyle name="Collegamento ipertestuale visitato" xfId="1747" builtinId="9" hidden="1"/>
    <cellStyle name="Collegamento ipertestuale visitato" xfId="1749" builtinId="9" hidden="1"/>
    <cellStyle name="Collegamento ipertestuale visitato" xfId="1751" builtinId="9" hidden="1"/>
    <cellStyle name="Collegamento ipertestuale visitato" xfId="1753" builtinId="9" hidden="1"/>
    <cellStyle name="Collegamento ipertestuale visitato" xfId="1755" builtinId="9" hidden="1"/>
    <cellStyle name="Collegamento ipertestuale visitato" xfId="1757" builtinId="9" hidden="1"/>
    <cellStyle name="Collegamento ipertestuale visitato" xfId="1759" builtinId="9" hidden="1"/>
    <cellStyle name="Collegamento ipertestuale visitato" xfId="1761" builtinId="9" hidden="1"/>
    <cellStyle name="Collegamento ipertestuale visitato" xfId="1763" builtinId="9" hidden="1"/>
    <cellStyle name="Collegamento ipertestuale visitato" xfId="1765" builtinId="9" hidden="1"/>
    <cellStyle name="Collegamento ipertestuale visitato" xfId="1767" builtinId="9" hidden="1"/>
    <cellStyle name="Collegamento ipertestuale visitato" xfId="1769" builtinId="9" hidden="1"/>
    <cellStyle name="Collegamento ipertestuale visitato" xfId="1771" builtinId="9" hidden="1"/>
    <cellStyle name="Collegamento ipertestuale visitato" xfId="1773" builtinId="9" hidden="1"/>
    <cellStyle name="Collegamento ipertestuale visitato" xfId="1775" builtinId="9" hidden="1"/>
    <cellStyle name="Collegamento ipertestuale visitato" xfId="1777" builtinId="9" hidden="1"/>
    <cellStyle name="Collegamento ipertestuale visitato" xfId="1779" builtinId="9" hidden="1"/>
    <cellStyle name="Collegamento ipertestuale visitato" xfId="1781" builtinId="9" hidden="1"/>
    <cellStyle name="Collegamento ipertestuale visitato" xfId="1783" builtinId="9" hidden="1"/>
    <cellStyle name="Collegamento ipertestuale visitato" xfId="1785" builtinId="9" hidden="1"/>
    <cellStyle name="Collegamento ipertestuale visitato" xfId="1787" builtinId="9" hidden="1"/>
    <cellStyle name="Collegamento ipertestuale visitato" xfId="1789" builtinId="9" hidden="1"/>
    <cellStyle name="Collegamento ipertestuale visitato" xfId="1791" builtinId="9" hidden="1"/>
    <cellStyle name="Collegamento ipertestuale visitato" xfId="1793" builtinId="9" hidden="1"/>
    <cellStyle name="Collegamento ipertestuale visitato" xfId="1795" builtinId="9" hidden="1"/>
    <cellStyle name="Collegamento ipertestuale visitato" xfId="1797" builtinId="9" hidden="1"/>
    <cellStyle name="Collegamento ipertestuale visitato" xfId="1799" builtinId="9" hidden="1"/>
    <cellStyle name="Collegamento ipertestuale visitato" xfId="1801" builtinId="9" hidden="1"/>
    <cellStyle name="Collegamento ipertestuale visitato" xfId="1803" builtinId="9" hidden="1"/>
    <cellStyle name="Collegamento ipertestuale visitato" xfId="1805" builtinId="9" hidden="1"/>
    <cellStyle name="Collegamento ipertestuale visitato" xfId="1807" builtinId="9" hidden="1"/>
    <cellStyle name="Collegamento ipertestuale visitato" xfId="1809" builtinId="9" hidden="1"/>
    <cellStyle name="Collegamento ipertestuale visitato" xfId="1811" builtinId="9" hidden="1"/>
    <cellStyle name="Collegamento ipertestuale visitato" xfId="1813" builtinId="9" hidden="1"/>
    <cellStyle name="Collegamento ipertestuale visitato" xfId="1815" builtinId="9" hidden="1"/>
    <cellStyle name="Collegamento ipertestuale visitato" xfId="1817" builtinId="9" hidden="1"/>
    <cellStyle name="Collegamento ipertestuale visitato" xfId="1819" builtinId="9" hidden="1"/>
    <cellStyle name="Collegamento ipertestuale visitato" xfId="1821" builtinId="9" hidden="1"/>
    <cellStyle name="Collegamento ipertestuale visitato" xfId="1823" builtinId="9" hidden="1"/>
    <cellStyle name="Collegamento ipertestuale visitato" xfId="1825" builtinId="9" hidden="1"/>
    <cellStyle name="Collegamento ipertestuale visitato" xfId="1827" builtinId="9" hidden="1"/>
    <cellStyle name="Collegamento ipertestuale visitato" xfId="1829" builtinId="9" hidden="1"/>
    <cellStyle name="Collegamento ipertestuale visitato" xfId="1831" builtinId="9" hidden="1"/>
    <cellStyle name="Collegamento ipertestuale visitato" xfId="1833" builtinId="9" hidden="1"/>
    <cellStyle name="Collegamento ipertestuale visitato" xfId="1835" builtinId="9" hidden="1"/>
    <cellStyle name="Collegamento ipertestuale visitato" xfId="1837" builtinId="9" hidden="1"/>
    <cellStyle name="Collegamento ipertestuale visitato" xfId="1839" builtinId="9" hidden="1"/>
    <cellStyle name="Collegamento ipertestuale visitato" xfId="1841" builtinId="9" hidden="1"/>
    <cellStyle name="Collegamento ipertestuale visitato" xfId="1843" builtinId="9" hidden="1"/>
    <cellStyle name="Collegamento ipertestuale visitato" xfId="1845" builtinId="9" hidden="1"/>
    <cellStyle name="Collegamento ipertestuale visitato" xfId="1847" builtinId="9" hidden="1"/>
    <cellStyle name="Collegamento ipertestuale visitato" xfId="1849" builtinId="9" hidden="1"/>
    <cellStyle name="Collegamento ipertestuale visitato" xfId="1851" builtinId="9" hidden="1"/>
    <cellStyle name="Collegamento ipertestuale visitato" xfId="1853" builtinId="9" hidden="1"/>
    <cellStyle name="Collegamento ipertestuale visitato" xfId="1855" builtinId="9" hidden="1"/>
    <cellStyle name="Collegamento ipertestuale visitato" xfId="1857" builtinId="9" hidden="1"/>
    <cellStyle name="Collegamento ipertestuale visitato" xfId="1859" builtinId="9" hidden="1"/>
    <cellStyle name="Collegamento ipertestuale visitato" xfId="1861" builtinId="9" hidden="1"/>
    <cellStyle name="Collegamento ipertestuale visitato" xfId="1863" builtinId="9" hidden="1"/>
    <cellStyle name="Collegamento ipertestuale visitato" xfId="1865" builtinId="9" hidden="1"/>
    <cellStyle name="Collegamento ipertestuale visitato" xfId="1867" builtinId="9" hidden="1"/>
    <cellStyle name="Collegamento ipertestuale visitato" xfId="1869" builtinId="9" hidden="1"/>
    <cellStyle name="Collegamento ipertestuale visitato" xfId="1871" builtinId="9" hidden="1"/>
    <cellStyle name="Collegamento ipertestuale visitato" xfId="1873" builtinId="9" hidden="1"/>
    <cellStyle name="Collegamento ipertestuale visitato" xfId="1875" builtinId="9" hidden="1"/>
    <cellStyle name="Collegamento ipertestuale visitato" xfId="1877" builtinId="9" hidden="1"/>
    <cellStyle name="Collegamento ipertestuale visitato" xfId="1879" builtinId="9" hidden="1"/>
    <cellStyle name="Collegamento ipertestuale visitato" xfId="1881" builtinId="9" hidden="1"/>
    <cellStyle name="Collegamento ipertestuale visitato" xfId="1883" builtinId="9" hidden="1"/>
    <cellStyle name="Collegamento ipertestuale visitato" xfId="1885" builtinId="9" hidden="1"/>
    <cellStyle name="Collegamento ipertestuale visitato" xfId="1887" builtinId="9" hidden="1"/>
    <cellStyle name="Collegamento ipertestuale visitato" xfId="1889" builtinId="9" hidden="1"/>
    <cellStyle name="Collegamento ipertestuale visitato" xfId="1891" builtinId="9" hidden="1"/>
    <cellStyle name="Collegamento ipertestuale visitato" xfId="1893" builtinId="9" hidden="1"/>
    <cellStyle name="Collegamento ipertestuale visitato" xfId="1895" builtinId="9" hidden="1"/>
    <cellStyle name="Collegamento ipertestuale visitato" xfId="1897" builtinId="9" hidden="1"/>
    <cellStyle name="Collegamento ipertestuale visitato" xfId="1899" builtinId="9" hidden="1"/>
    <cellStyle name="Collegamento ipertestuale visitato" xfId="1901" builtinId="9" hidden="1"/>
    <cellStyle name="Collegamento ipertestuale visitato" xfId="1903" builtinId="9" hidden="1"/>
    <cellStyle name="Collegamento ipertestuale visitato" xfId="1905" builtinId="9" hidden="1"/>
    <cellStyle name="Collegamento ipertestuale visitato" xfId="1907" builtinId="9" hidden="1"/>
    <cellStyle name="Collegamento ipertestuale visitato" xfId="1909" builtinId="9" hidden="1"/>
    <cellStyle name="Collegamento ipertestuale visitato" xfId="1911" builtinId="9" hidden="1"/>
    <cellStyle name="Collegamento ipertestuale visitato" xfId="1913" builtinId="9" hidden="1"/>
    <cellStyle name="Collegamento ipertestuale visitato" xfId="1915" builtinId="9" hidden="1"/>
    <cellStyle name="Collegamento ipertestuale visitato" xfId="1917" builtinId="9" hidden="1"/>
    <cellStyle name="Collegamento ipertestuale visitato" xfId="1919" builtinId="9" hidden="1"/>
    <cellStyle name="Collegamento ipertestuale visitato" xfId="1921" builtinId="9" hidden="1"/>
    <cellStyle name="Collegamento ipertestuale visitato" xfId="1923" builtinId="9" hidden="1"/>
    <cellStyle name="Collegamento ipertestuale visitato" xfId="1925" builtinId="9" hidden="1"/>
    <cellStyle name="Collegamento ipertestuale visitato" xfId="1927" builtinId="9" hidden="1"/>
    <cellStyle name="Collegamento ipertestuale visitato" xfId="1929" builtinId="9" hidden="1"/>
    <cellStyle name="Collegamento ipertestuale visitato" xfId="1931" builtinId="9" hidden="1"/>
    <cellStyle name="Collegamento ipertestuale visitato" xfId="1933" builtinId="9" hidden="1"/>
    <cellStyle name="Collegamento ipertestuale visitato" xfId="1935" builtinId="9" hidden="1"/>
    <cellStyle name="Collegamento ipertestuale visitato" xfId="1937" builtinId="9" hidden="1"/>
    <cellStyle name="Collegamento ipertestuale visitato" xfId="1939" builtinId="9" hidden="1"/>
    <cellStyle name="Collegamento ipertestuale visitato" xfId="1941" builtinId="9" hidden="1"/>
    <cellStyle name="Collegamento ipertestuale visitato" xfId="1943" builtinId="9" hidden="1"/>
    <cellStyle name="Collegamento ipertestuale visitato" xfId="1945" builtinId="9" hidden="1"/>
    <cellStyle name="Collegamento ipertestuale visitato" xfId="1947" builtinId="9" hidden="1"/>
    <cellStyle name="Collegamento ipertestuale visitato" xfId="1949" builtinId="9" hidden="1"/>
    <cellStyle name="Collegamento ipertestuale visitato" xfId="1951" builtinId="9" hidden="1"/>
    <cellStyle name="Collegamento ipertestuale visitato" xfId="1953" builtinId="9" hidden="1"/>
    <cellStyle name="Collegamento ipertestuale visitato" xfId="1955" builtinId="9" hidden="1"/>
    <cellStyle name="Collegamento ipertestuale visitato" xfId="1957" builtinId="9" hidden="1"/>
    <cellStyle name="Collegamento ipertestuale visitato" xfId="1959" builtinId="9" hidden="1"/>
    <cellStyle name="Collegamento ipertestuale visitato" xfId="1961" builtinId="9" hidden="1"/>
    <cellStyle name="Collegamento ipertestuale visitato" xfId="1963" builtinId="9" hidden="1"/>
    <cellStyle name="Collegamento ipertestuale visitato" xfId="1965" builtinId="9" hidden="1"/>
    <cellStyle name="Collegamento ipertestuale visitato" xfId="1967" builtinId="9" hidden="1"/>
    <cellStyle name="Collegamento ipertestuale visitato" xfId="1969" builtinId="9" hidden="1"/>
    <cellStyle name="Collegamento ipertestuale visitato" xfId="1971" builtinId="9" hidden="1"/>
    <cellStyle name="Collegamento ipertestuale visitato" xfId="1973" builtinId="9" hidden="1"/>
    <cellStyle name="Collegamento ipertestuale visitato" xfId="1975" builtinId="9" hidden="1"/>
    <cellStyle name="Collegamento ipertestuale visitato" xfId="1977" builtinId="9" hidden="1"/>
    <cellStyle name="Collegamento ipertestuale visitato" xfId="1979" builtinId="9" hidden="1"/>
    <cellStyle name="Collegamento ipertestuale visitato" xfId="1981" builtinId="9" hidden="1"/>
    <cellStyle name="Collegamento ipertestuale visitato" xfId="1983" builtinId="9" hidden="1"/>
    <cellStyle name="Collegamento ipertestuale visitato" xfId="1985" builtinId="9" hidden="1"/>
    <cellStyle name="Collegamento ipertestuale visitato" xfId="1987" builtinId="9" hidden="1"/>
    <cellStyle name="Collegamento ipertestuale visitato" xfId="1989" builtinId="9" hidden="1"/>
    <cellStyle name="Collegamento ipertestuale visitato" xfId="1991" builtinId="9" hidden="1"/>
    <cellStyle name="Collegamento ipertestuale visitato" xfId="1993" builtinId="9" hidden="1"/>
    <cellStyle name="Collegamento ipertestuale visitato" xfId="1995" builtinId="9" hidden="1"/>
    <cellStyle name="Collegamento ipertestuale visitato" xfId="1997" builtinId="9" hidden="1"/>
    <cellStyle name="Collegamento ipertestuale visitato" xfId="1999" builtinId="9" hidden="1"/>
    <cellStyle name="Collegamento ipertestuale visitato" xfId="2001" builtinId="9" hidden="1"/>
    <cellStyle name="Collegamento ipertestuale visitato" xfId="2003" builtinId="9" hidden="1"/>
    <cellStyle name="Collegamento ipertestuale visitato" xfId="2005" builtinId="9" hidden="1"/>
    <cellStyle name="Collegamento ipertestuale visitato" xfId="2007" builtinId="9" hidden="1"/>
    <cellStyle name="Collegamento ipertestuale visitato" xfId="2009" builtinId="9" hidden="1"/>
    <cellStyle name="Collegamento ipertestuale visitato" xfId="2011" builtinId="9" hidden="1"/>
    <cellStyle name="Collegamento ipertestuale visitato" xfId="2013" builtinId="9" hidden="1"/>
    <cellStyle name="Collegamento ipertestuale visitato" xfId="2015" builtinId="9" hidden="1"/>
    <cellStyle name="Collegamento ipertestuale visitato" xfId="2017" builtinId="9" hidden="1"/>
    <cellStyle name="Collegamento ipertestuale visitato" xfId="2019" builtinId="9" hidden="1"/>
    <cellStyle name="Collegamento ipertestuale visitato" xfId="2021" builtinId="9" hidden="1"/>
    <cellStyle name="Collegamento ipertestuale visitato" xfId="2023" builtinId="9" hidden="1"/>
    <cellStyle name="Collegamento ipertestuale visitato" xfId="2025" builtinId="9" hidden="1"/>
    <cellStyle name="Collegamento ipertestuale visitato" xfId="2027" builtinId="9" hidden="1"/>
    <cellStyle name="Collegamento ipertestuale visitato" xfId="2029" builtinId="9" hidden="1"/>
    <cellStyle name="Collegamento ipertestuale visitato" xfId="2031" builtinId="9" hidden="1"/>
    <cellStyle name="Collegamento ipertestuale visitato" xfId="2033" builtinId="9" hidden="1"/>
    <cellStyle name="Collegamento ipertestuale visitato" xfId="2035" builtinId="9" hidden="1"/>
    <cellStyle name="Collegamento ipertestuale visitato" xfId="2037" builtinId="9" hidden="1"/>
    <cellStyle name="Collegamento ipertestuale visitato" xfId="2039" builtinId="9" hidden="1"/>
    <cellStyle name="Collegamento ipertestuale visitato" xfId="2041" builtinId="9" hidden="1"/>
    <cellStyle name="Collegamento ipertestuale visitato" xfId="2043" builtinId="9" hidden="1"/>
    <cellStyle name="Collegamento ipertestuale visitato" xfId="2045" builtinId="9" hidden="1"/>
    <cellStyle name="Collegamento ipertestuale visitato" xfId="2047" builtinId="9" hidden="1"/>
    <cellStyle name="Collegamento ipertestuale visitato" xfId="2049" builtinId="9" hidden="1"/>
    <cellStyle name="Collegamento ipertestuale visitato" xfId="2051" builtinId="9" hidden="1"/>
    <cellStyle name="Collegamento ipertestuale visitato" xfId="2053" builtinId="9" hidden="1"/>
    <cellStyle name="Collegamento ipertestuale visitato" xfId="2055" builtinId="9" hidden="1"/>
    <cellStyle name="Collegamento ipertestuale visitato" xfId="2057" builtinId="9" hidden="1"/>
    <cellStyle name="Collegamento ipertestuale visitato" xfId="2059" builtinId="9" hidden="1"/>
    <cellStyle name="Collegamento ipertestuale visitato" xfId="2061" builtinId="9" hidden="1"/>
    <cellStyle name="Collegamento ipertestuale visitato" xfId="2063" builtinId="9" hidden="1"/>
    <cellStyle name="Collegamento ipertestuale visitato" xfId="2065" builtinId="9" hidden="1"/>
    <cellStyle name="Collegamento ipertestuale visitato" xfId="2067" builtinId="9" hidden="1"/>
    <cellStyle name="Collegamento ipertestuale visitato" xfId="2069" builtinId="9" hidden="1"/>
    <cellStyle name="Collegamento ipertestuale visitato" xfId="2071" builtinId="9" hidden="1"/>
    <cellStyle name="Collegamento ipertestuale visitato" xfId="2073" builtinId="9" hidden="1"/>
    <cellStyle name="Comma [0] 2" xfId="319" xr:uid="{00000000-0005-0000-0000-00009E070000}"/>
    <cellStyle name="Comma [0] 2 2" xfId="2074" xr:uid="{00000000-0005-0000-0000-00009E070000}"/>
    <cellStyle name="Comma 2" xfId="320" xr:uid="{00000000-0005-0000-0000-00009F070000}"/>
    <cellStyle name="Comma 2 2" xfId="321" xr:uid="{00000000-0005-0000-0000-0000A0070000}"/>
    <cellStyle name="Comma 2 2 2" xfId="2076" xr:uid="{00000000-0005-0000-0000-0000A0070000}"/>
    <cellStyle name="Comma 2 3" xfId="2075" xr:uid="{00000000-0005-0000-0000-00009F070000}"/>
    <cellStyle name="Comma 3" xfId="322" xr:uid="{00000000-0005-0000-0000-0000A1070000}"/>
    <cellStyle name="Comma 3 2" xfId="2077" xr:uid="{00000000-0005-0000-0000-0000A1070000}"/>
    <cellStyle name="Comma 4" xfId="323" xr:uid="{00000000-0005-0000-0000-0000A2070000}"/>
    <cellStyle name="Comma 4 2" xfId="2078" xr:uid="{00000000-0005-0000-0000-0000A2070000}"/>
    <cellStyle name="Currency 2" xfId="324" xr:uid="{00000000-0005-0000-0000-0000A3070000}"/>
    <cellStyle name="Currency 2 2" xfId="2079" xr:uid="{00000000-0005-0000-0000-0000A3070000}"/>
    <cellStyle name="Elevata" xfId="1" xr:uid="{00000000-0005-0000-0000-0000A4070000}"/>
    <cellStyle name="Euro" xfId="325" xr:uid="{00000000-0005-0000-0000-0000A5070000}"/>
    <cellStyle name="Euro 2" xfId="326" xr:uid="{00000000-0005-0000-0000-0000A6070000}"/>
    <cellStyle name="Euro 2 2" xfId="327" xr:uid="{00000000-0005-0000-0000-0000A7070000}"/>
    <cellStyle name="Migliaia (0)_articolazione" xfId="328" xr:uid="{00000000-0005-0000-0000-0000A8070000}"/>
    <cellStyle name="Migliaia [0] 2" xfId="329" xr:uid="{00000000-0005-0000-0000-0000A9070000}"/>
    <cellStyle name="Migliaia [0] 2 2" xfId="330" xr:uid="{00000000-0005-0000-0000-0000AA070000}"/>
    <cellStyle name="Migliaia [0] 2 2 2" xfId="2081" xr:uid="{00000000-0005-0000-0000-0000AA070000}"/>
    <cellStyle name="Migliaia [0] 2 3" xfId="2080" xr:uid="{00000000-0005-0000-0000-0000A9070000}"/>
    <cellStyle name="Migliaia [0] 3" xfId="331" xr:uid="{00000000-0005-0000-0000-0000AB070000}"/>
    <cellStyle name="Migliaia [0] 3 2" xfId="332" xr:uid="{00000000-0005-0000-0000-0000AC070000}"/>
    <cellStyle name="Migliaia [0] 3 2 2" xfId="2083" xr:uid="{00000000-0005-0000-0000-0000AC070000}"/>
    <cellStyle name="Migliaia [0] 3 3" xfId="2082" xr:uid="{00000000-0005-0000-0000-0000AB070000}"/>
    <cellStyle name="Migliaia [0] 4" xfId="333" xr:uid="{00000000-0005-0000-0000-0000AD070000}"/>
    <cellStyle name="Migliaia [0] 4 2" xfId="334" xr:uid="{00000000-0005-0000-0000-0000AE070000}"/>
    <cellStyle name="Migliaia [0] 4 2 2" xfId="2085" xr:uid="{00000000-0005-0000-0000-0000AE070000}"/>
    <cellStyle name="Migliaia [0] 4 3" xfId="2084" xr:uid="{00000000-0005-0000-0000-0000AD070000}"/>
    <cellStyle name="Migliaia 10" xfId="335" xr:uid="{00000000-0005-0000-0000-0000AF070000}"/>
    <cellStyle name="Migliaia 10 2" xfId="336" xr:uid="{00000000-0005-0000-0000-0000B0070000}"/>
    <cellStyle name="Migliaia 10 2 2" xfId="2087" xr:uid="{00000000-0005-0000-0000-0000B0070000}"/>
    <cellStyle name="Migliaia 10 3" xfId="2086" xr:uid="{00000000-0005-0000-0000-0000AF070000}"/>
    <cellStyle name="Migliaia 11" xfId="337" xr:uid="{00000000-0005-0000-0000-0000B1070000}"/>
    <cellStyle name="Migliaia 11 2" xfId="2088" xr:uid="{00000000-0005-0000-0000-0000B1070000}"/>
    <cellStyle name="Migliaia 12" xfId="338" xr:uid="{00000000-0005-0000-0000-0000B2070000}"/>
    <cellStyle name="Migliaia 12 2" xfId="2089" xr:uid="{00000000-0005-0000-0000-0000B2070000}"/>
    <cellStyle name="Migliaia 13" xfId="339" xr:uid="{00000000-0005-0000-0000-0000B3070000}"/>
    <cellStyle name="Migliaia 13 2" xfId="2090" xr:uid="{00000000-0005-0000-0000-0000B3070000}"/>
    <cellStyle name="Migliaia 14" xfId="340" xr:uid="{00000000-0005-0000-0000-0000B4070000}"/>
    <cellStyle name="Migliaia 14 2" xfId="341" xr:uid="{00000000-0005-0000-0000-0000B5070000}"/>
    <cellStyle name="Migliaia 14 2 2" xfId="2092" xr:uid="{00000000-0005-0000-0000-0000B5070000}"/>
    <cellStyle name="Migliaia 14 3" xfId="2091" xr:uid="{00000000-0005-0000-0000-0000B4070000}"/>
    <cellStyle name="Migliaia 15" xfId="342" xr:uid="{00000000-0005-0000-0000-0000B6070000}"/>
    <cellStyle name="Migliaia 15 2" xfId="2093" xr:uid="{00000000-0005-0000-0000-0000B6070000}"/>
    <cellStyle name="Migliaia 16" xfId="343" xr:uid="{00000000-0005-0000-0000-0000B7070000}"/>
    <cellStyle name="Migliaia 16 2" xfId="2094" xr:uid="{00000000-0005-0000-0000-0000B7070000}"/>
    <cellStyle name="Migliaia 2" xfId="344" xr:uid="{00000000-0005-0000-0000-0000B8070000}"/>
    <cellStyle name="Migliaia 2 2" xfId="345" xr:uid="{00000000-0005-0000-0000-0000B9070000}"/>
    <cellStyle name="Migliaia 2 2 2" xfId="2096" xr:uid="{00000000-0005-0000-0000-0000B9070000}"/>
    <cellStyle name="Migliaia 2 3" xfId="346" xr:uid="{00000000-0005-0000-0000-0000BA070000}"/>
    <cellStyle name="Migliaia 2 3 2" xfId="2097" xr:uid="{00000000-0005-0000-0000-0000BA070000}"/>
    <cellStyle name="Migliaia 2 4" xfId="347" xr:uid="{00000000-0005-0000-0000-0000BB070000}"/>
    <cellStyle name="Migliaia 2 4 2" xfId="2098" xr:uid="{00000000-0005-0000-0000-0000BB070000}"/>
    <cellStyle name="Migliaia 2 5" xfId="2095" xr:uid="{00000000-0005-0000-0000-0000B8070000}"/>
    <cellStyle name="Migliaia 3" xfId="348" xr:uid="{00000000-0005-0000-0000-0000BC070000}"/>
    <cellStyle name="Migliaia 3 2" xfId="349" xr:uid="{00000000-0005-0000-0000-0000BD070000}"/>
    <cellStyle name="Migliaia 3 3" xfId="2099" xr:uid="{00000000-0005-0000-0000-0000BC070000}"/>
    <cellStyle name="Migliaia 4" xfId="350" xr:uid="{00000000-0005-0000-0000-0000BE070000}"/>
    <cellStyle name="Migliaia 4 2" xfId="351" xr:uid="{00000000-0005-0000-0000-0000BF070000}"/>
    <cellStyle name="Migliaia 4 2 2" xfId="2101" xr:uid="{00000000-0005-0000-0000-0000BF070000}"/>
    <cellStyle name="Migliaia 4 3" xfId="352" xr:uid="{00000000-0005-0000-0000-0000C0070000}"/>
    <cellStyle name="Migliaia 4 4" xfId="2100" xr:uid="{00000000-0005-0000-0000-0000BE070000}"/>
    <cellStyle name="Migliaia 5" xfId="353" xr:uid="{00000000-0005-0000-0000-0000C1070000}"/>
    <cellStyle name="Migliaia 5 2" xfId="354" xr:uid="{00000000-0005-0000-0000-0000C2070000}"/>
    <cellStyle name="Migliaia 6" xfId="355" xr:uid="{00000000-0005-0000-0000-0000C3070000}"/>
    <cellStyle name="Migliaia 7" xfId="356" xr:uid="{00000000-0005-0000-0000-0000C4070000}"/>
    <cellStyle name="Migliaia 7 2" xfId="357" xr:uid="{00000000-0005-0000-0000-0000C5070000}"/>
    <cellStyle name="Migliaia 7 2 2" xfId="358" xr:uid="{00000000-0005-0000-0000-0000C6070000}"/>
    <cellStyle name="Migliaia 7 2 2 2" xfId="2104" xr:uid="{00000000-0005-0000-0000-0000C6070000}"/>
    <cellStyle name="Migliaia 7 2 3" xfId="2103" xr:uid="{00000000-0005-0000-0000-0000C5070000}"/>
    <cellStyle name="Migliaia 7 3" xfId="2102" xr:uid="{00000000-0005-0000-0000-0000C4070000}"/>
    <cellStyle name="Migliaia 8" xfId="359" xr:uid="{00000000-0005-0000-0000-0000C7070000}"/>
    <cellStyle name="Migliaia 8 2" xfId="2105" xr:uid="{00000000-0005-0000-0000-0000C7070000}"/>
    <cellStyle name="Migliaia 9" xfId="360" xr:uid="{00000000-0005-0000-0000-0000C8070000}"/>
    <cellStyle name="Migliaia 9 2" xfId="2106" xr:uid="{00000000-0005-0000-0000-0000C8070000}"/>
    <cellStyle name="Milliers [0]_Tableau Board" xfId="361" xr:uid="{00000000-0005-0000-0000-0000C9070000}"/>
    <cellStyle name="Milliers_swapfin" xfId="362" xr:uid="{00000000-0005-0000-0000-0000CA070000}"/>
    <cellStyle name="Monétaire_swapfin" xfId="363" xr:uid="{00000000-0005-0000-0000-0000CB070000}"/>
    <cellStyle name="Neutro" xfId="2" xr:uid="{00000000-0005-0000-0000-0000CC070000}"/>
    <cellStyle name="Non_definito" xfId="364" xr:uid="{00000000-0005-0000-0000-0000CD070000}"/>
    <cellStyle name="Normal 2" xfId="365" xr:uid="{00000000-0005-0000-0000-0000CE070000}"/>
    <cellStyle name="Normale" xfId="0" builtinId="0"/>
    <cellStyle name="Normale 10" xfId="366" xr:uid="{00000000-0005-0000-0000-0000D0070000}"/>
    <cellStyle name="Normale 10 10" xfId="367" xr:uid="{00000000-0005-0000-0000-0000D1070000}"/>
    <cellStyle name="Normale 10 2" xfId="368" xr:uid="{00000000-0005-0000-0000-0000D2070000}"/>
    <cellStyle name="Normale 10 2 2" xfId="369" xr:uid="{00000000-0005-0000-0000-0000D3070000}"/>
    <cellStyle name="Normale 10 2 2 2" xfId="370" xr:uid="{00000000-0005-0000-0000-0000D4070000}"/>
    <cellStyle name="Normale 10 2 2 2 2" xfId="371" xr:uid="{00000000-0005-0000-0000-0000D5070000}"/>
    <cellStyle name="Normale 10 3" xfId="372" xr:uid="{00000000-0005-0000-0000-0000D6070000}"/>
    <cellStyle name="Normale 10 4" xfId="373" xr:uid="{00000000-0005-0000-0000-0000D7070000}"/>
    <cellStyle name="Normale 10 5" xfId="374" xr:uid="{00000000-0005-0000-0000-0000D8070000}"/>
    <cellStyle name="Normale 10 5 2" xfId="375" xr:uid="{00000000-0005-0000-0000-0000D9070000}"/>
    <cellStyle name="Normale 10 5 2 2" xfId="376" xr:uid="{00000000-0005-0000-0000-0000DA070000}"/>
    <cellStyle name="Normale 10 6" xfId="377" xr:uid="{00000000-0005-0000-0000-0000DB070000}"/>
    <cellStyle name="Normale 11" xfId="378" xr:uid="{00000000-0005-0000-0000-0000DC070000}"/>
    <cellStyle name="Normale 12" xfId="379" xr:uid="{00000000-0005-0000-0000-0000DD070000}"/>
    <cellStyle name="Normale 12 2" xfId="380" xr:uid="{00000000-0005-0000-0000-0000DE070000}"/>
    <cellStyle name="Normale 13" xfId="381" xr:uid="{00000000-0005-0000-0000-0000DF070000}"/>
    <cellStyle name="Normale 14" xfId="382" xr:uid="{00000000-0005-0000-0000-0000E0070000}"/>
    <cellStyle name="Normale 15" xfId="383" xr:uid="{00000000-0005-0000-0000-0000E1070000}"/>
    <cellStyle name="Normale 16" xfId="384" xr:uid="{00000000-0005-0000-0000-0000E2070000}"/>
    <cellStyle name="Normale 17" xfId="385" xr:uid="{00000000-0005-0000-0000-0000E3070000}"/>
    <cellStyle name="Normale 17 2" xfId="386" xr:uid="{00000000-0005-0000-0000-0000E4070000}"/>
    <cellStyle name="Normale 18" xfId="387" xr:uid="{00000000-0005-0000-0000-0000E5070000}"/>
    <cellStyle name="Normale 19" xfId="388" xr:uid="{00000000-0005-0000-0000-0000E6070000}"/>
    <cellStyle name="Normale 2" xfId="389" xr:uid="{00000000-0005-0000-0000-0000E7070000}"/>
    <cellStyle name="Normale 2 2" xfId="390" xr:uid="{00000000-0005-0000-0000-0000E8070000}"/>
    <cellStyle name="Normale 2 2 2" xfId="391" xr:uid="{00000000-0005-0000-0000-0000E9070000}"/>
    <cellStyle name="Normale 2 3" xfId="392" xr:uid="{00000000-0005-0000-0000-0000EA070000}"/>
    <cellStyle name="Normale 2 4" xfId="393" xr:uid="{00000000-0005-0000-0000-0000EB070000}"/>
    <cellStyle name="Normale 2 5" xfId="394" xr:uid="{00000000-0005-0000-0000-0000EC070000}"/>
    <cellStyle name="Normale 3" xfId="395" xr:uid="{00000000-0005-0000-0000-0000ED070000}"/>
    <cellStyle name="Normale 3 2" xfId="396" xr:uid="{00000000-0005-0000-0000-0000EE070000}"/>
    <cellStyle name="Normale 3 3" xfId="397" xr:uid="{00000000-0005-0000-0000-0000EF070000}"/>
    <cellStyle name="Normale 4" xfId="398" xr:uid="{00000000-0005-0000-0000-0000F0070000}"/>
    <cellStyle name="Normale 5" xfId="399" xr:uid="{00000000-0005-0000-0000-0000F1070000}"/>
    <cellStyle name="Normale 5 2" xfId="400" xr:uid="{00000000-0005-0000-0000-0000F2070000}"/>
    <cellStyle name="Normale 6" xfId="401" xr:uid="{00000000-0005-0000-0000-0000F3070000}"/>
    <cellStyle name="Normale 7" xfId="402" xr:uid="{00000000-0005-0000-0000-0000F4070000}"/>
    <cellStyle name="Normale 8" xfId="403" xr:uid="{00000000-0005-0000-0000-0000F5070000}"/>
    <cellStyle name="Normale 8 2" xfId="404" xr:uid="{00000000-0005-0000-0000-0000F6070000}"/>
    <cellStyle name="Normale 9" xfId="405" xr:uid="{00000000-0005-0000-0000-0000F7070000}"/>
    <cellStyle name="Normale 9 2" xfId="406" xr:uid="{00000000-0005-0000-0000-0000F8070000}"/>
    <cellStyle name="Normale 9 2 2" xfId="407" xr:uid="{00000000-0005-0000-0000-0000F9070000}"/>
    <cellStyle name="Normale 9 2 2 2" xfId="408" xr:uid="{00000000-0005-0000-0000-0000FA070000}"/>
    <cellStyle name="Normale 9 2 3" xfId="409" xr:uid="{00000000-0005-0000-0000-0000FB070000}"/>
    <cellStyle name="Normale 9 3" xfId="410" xr:uid="{00000000-0005-0000-0000-0000FC070000}"/>
    <cellStyle name="Normale 9 4" xfId="411" xr:uid="{00000000-0005-0000-0000-0000FD070000}"/>
    <cellStyle name="Normale 9 4 2" xfId="412" xr:uid="{00000000-0005-0000-0000-0000FE070000}"/>
    <cellStyle name="Normale 9 5" xfId="413" xr:uid="{00000000-0005-0000-0000-0000FF070000}"/>
    <cellStyle name="Normale 9 5 2" xfId="414" xr:uid="{00000000-0005-0000-0000-000000080000}"/>
    <cellStyle name="Nota 2" xfId="3" xr:uid="{00000000-0005-0000-0000-000001080000}"/>
    <cellStyle name="Percent 2" xfId="415" xr:uid="{00000000-0005-0000-0000-000002080000}"/>
    <cellStyle name="Percent 3" xfId="416" xr:uid="{00000000-0005-0000-0000-000003080000}"/>
    <cellStyle name="Percent 4" xfId="417" xr:uid="{00000000-0005-0000-0000-000004080000}"/>
    <cellStyle name="Percent 4 2" xfId="418" xr:uid="{00000000-0005-0000-0000-000005080000}"/>
    <cellStyle name="Percentuale 10" xfId="419" xr:uid="{00000000-0005-0000-0000-000007080000}"/>
    <cellStyle name="Percentuale 2" xfId="420" xr:uid="{00000000-0005-0000-0000-000008080000}"/>
    <cellStyle name="Percentuale 2 2" xfId="421" xr:uid="{00000000-0005-0000-0000-000009080000}"/>
    <cellStyle name="Percentuale 2 3" xfId="422" xr:uid="{00000000-0005-0000-0000-00000A080000}"/>
    <cellStyle name="Percentuale 2 4" xfId="423" xr:uid="{00000000-0005-0000-0000-00000B080000}"/>
    <cellStyle name="Percentuale 3" xfId="424" xr:uid="{00000000-0005-0000-0000-00000C080000}"/>
    <cellStyle name="Percentuale 3 2" xfId="425" xr:uid="{00000000-0005-0000-0000-00000D080000}"/>
    <cellStyle name="Percentuale 4" xfId="426" xr:uid="{00000000-0005-0000-0000-00000E080000}"/>
    <cellStyle name="Percentuale 4 2" xfId="427" xr:uid="{00000000-0005-0000-0000-00000F080000}"/>
    <cellStyle name="Percentuale 4 2 2" xfId="428" xr:uid="{00000000-0005-0000-0000-000010080000}"/>
    <cellStyle name="Percentuale 5" xfId="429" xr:uid="{00000000-0005-0000-0000-000011080000}"/>
    <cellStyle name="Percentuale 5 2" xfId="430" xr:uid="{00000000-0005-0000-0000-000012080000}"/>
    <cellStyle name="Percentuale 6" xfId="431" xr:uid="{00000000-0005-0000-0000-000013080000}"/>
    <cellStyle name="Percentuale 7" xfId="432" xr:uid="{00000000-0005-0000-0000-000014080000}"/>
    <cellStyle name="Percentuale 7 2" xfId="433" xr:uid="{00000000-0005-0000-0000-000015080000}"/>
    <cellStyle name="Percentuale 8" xfId="434" xr:uid="{00000000-0005-0000-0000-000016080000}"/>
    <cellStyle name="Percentuale 9" xfId="435" xr:uid="{00000000-0005-0000-0000-000017080000}"/>
    <cellStyle name="Percentuale 9 2" xfId="436" xr:uid="{00000000-0005-0000-0000-000018080000}"/>
    <cellStyle name="Valore non valido" xfId="4" xr:uid="{00000000-0005-0000-0000-000019080000}"/>
    <cellStyle name="Valuta (0)_articolazione" xfId="437" xr:uid="{00000000-0005-0000-0000-00001A080000}"/>
  </cellStyles>
  <dxfs count="135">
    <dxf>
      <font>
        <b val="0"/>
        <i val="0"/>
        <condense val="0"/>
        <extend val="0"/>
        <color indexed="16"/>
      </font>
      <fill>
        <patternFill>
          <bgColor indexed="45"/>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ill>
        <patternFill>
          <bgColor rgb="FF92D050"/>
        </patternFill>
      </fill>
    </dxf>
    <dxf>
      <font>
        <b val="0"/>
        <i val="0"/>
        <condense val="0"/>
        <extend val="0"/>
        <color indexed="16"/>
      </font>
      <fill>
        <patternFill>
          <bgColor indexed="45"/>
        </patternFill>
      </fill>
    </dxf>
    <dxf>
      <font>
        <b val="0"/>
        <i val="0"/>
        <condense val="0"/>
        <extend val="0"/>
        <color indexed="16"/>
      </font>
      <fill>
        <patternFill>
          <bgColor indexed="43"/>
        </patternFill>
      </fill>
    </dxf>
    <dxf>
      <fill>
        <patternFill>
          <bgColor rgb="FFFFFF00"/>
        </patternFill>
      </fill>
    </dxf>
    <dxf>
      <fill>
        <patternFill>
          <bgColor rgb="FFFF0000"/>
        </patternFill>
      </fill>
    </dxf>
    <dxf>
      <font>
        <b val="0"/>
        <i val="0"/>
        <condense val="0"/>
        <extend val="0"/>
        <u val="none"/>
        <color indexed="17"/>
      </font>
      <fill>
        <patternFill>
          <bgColor indexed="42"/>
        </patternFill>
      </fill>
    </dxf>
    <dxf>
      <font>
        <b val="0"/>
        <i val="0"/>
        <condense val="0"/>
        <extend val="0"/>
        <u val="none"/>
        <color indexed="17"/>
      </font>
      <fill>
        <patternFill>
          <bgColor indexed="42"/>
        </patternFill>
      </fill>
    </dxf>
    <dxf>
      <fill>
        <patternFill>
          <bgColor rgb="FF92D050"/>
        </patternFill>
      </fill>
    </dxf>
    <dxf>
      <fill>
        <patternFill>
          <bgColor rgb="FFFFFF00"/>
        </patternFill>
      </fill>
    </dxf>
    <dxf>
      <font>
        <b val="0"/>
        <i val="0"/>
        <condense val="0"/>
        <extend val="0"/>
        <color indexed="16"/>
      </font>
      <fill>
        <patternFill>
          <bgColor indexed="45"/>
        </patternFill>
      </fill>
    </dxf>
    <dxf>
      <fill>
        <patternFill>
          <bgColor rgb="FFFF0000"/>
        </patternFill>
      </fill>
    </dxf>
    <dxf>
      <font>
        <b val="0"/>
        <i val="0"/>
        <condense val="0"/>
        <extend val="0"/>
        <color indexed="16"/>
      </font>
      <fill>
        <patternFill>
          <bgColor indexed="43"/>
        </patternFill>
      </fill>
    </dxf>
    <dxf>
      <font>
        <b val="0"/>
        <i val="0"/>
        <condense val="0"/>
        <extend val="0"/>
        <color indexed="16"/>
      </font>
      <fill>
        <patternFill>
          <bgColor indexed="43"/>
        </patternFill>
      </fill>
    </dxf>
    <dxf>
      <font>
        <b val="0"/>
        <i val="0"/>
        <condense val="0"/>
        <extend val="0"/>
        <color indexed="16"/>
      </font>
      <fill>
        <patternFill>
          <bgColor indexed="45"/>
        </patternFill>
      </fill>
    </dxf>
    <dxf>
      <fill>
        <patternFill>
          <bgColor rgb="FFFFFF00"/>
        </patternFill>
      </fill>
    </dxf>
    <dxf>
      <font>
        <b val="0"/>
        <i val="0"/>
        <condense val="0"/>
        <extend val="0"/>
        <u val="none"/>
        <color indexed="17"/>
      </font>
      <fill>
        <patternFill>
          <bgColor indexed="42"/>
        </patternFill>
      </fill>
    </dxf>
    <dxf>
      <fill>
        <patternFill>
          <bgColor rgb="FF92D050"/>
        </patternFill>
      </fill>
    </dxf>
    <dxf>
      <fill>
        <patternFill>
          <bgColor rgb="FFFF0000"/>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b val="0"/>
        <i val="0"/>
        <condense val="0"/>
        <extend val="0"/>
        <u val="none"/>
        <color indexed="17"/>
      </font>
      <fill>
        <patternFill>
          <bgColor indexed="42"/>
        </patternFill>
      </fill>
    </dxf>
    <dxf>
      <fill>
        <patternFill>
          <bgColor rgb="FF92D050"/>
        </patternFill>
      </fill>
    </dxf>
    <dxf>
      <fill>
        <patternFill>
          <bgColor rgb="FFFFFF00"/>
        </patternFill>
      </fill>
    </dxf>
    <dxf>
      <fill>
        <patternFill>
          <bgColor rgb="FFFF0000"/>
        </patternFill>
      </fill>
    </dxf>
    <dxf>
      <font>
        <b val="0"/>
        <i val="0"/>
        <condense val="0"/>
        <extend val="0"/>
        <color indexed="16"/>
      </font>
      <fill>
        <patternFill>
          <bgColor indexed="43"/>
        </patternFill>
      </fill>
    </dxf>
    <dxf>
      <fill>
        <patternFill>
          <bgColor rgb="FFFF0000"/>
        </patternFill>
      </fill>
    </dxf>
    <dxf>
      <fill>
        <patternFill>
          <bgColor rgb="FFFFFF00"/>
        </patternFill>
      </fill>
    </dxf>
    <dxf>
      <font>
        <b val="0"/>
        <i val="0"/>
        <condense val="0"/>
        <extend val="0"/>
        <color indexed="16"/>
      </font>
      <fill>
        <patternFill>
          <bgColor indexed="45"/>
        </patternFill>
      </fill>
    </dxf>
    <dxf>
      <fill>
        <patternFill>
          <bgColor rgb="FF92D050"/>
        </patternFill>
      </fill>
    </dxf>
    <dxf>
      <font>
        <b val="0"/>
        <i val="0"/>
        <condense val="0"/>
        <extend val="0"/>
        <u val="none"/>
        <color indexed="17"/>
      </font>
      <fill>
        <patternFill>
          <bgColor indexed="42"/>
        </patternFill>
      </fill>
    </dxf>
    <dxf>
      <font>
        <b val="0"/>
        <i val="0"/>
        <condense val="0"/>
        <extend val="0"/>
        <u val="none"/>
        <color indexed="17"/>
      </font>
      <fill>
        <patternFill>
          <bgColor indexed="42"/>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b val="0"/>
        <i val="0"/>
        <condense val="0"/>
        <extend val="0"/>
        <color indexed="16"/>
      </font>
      <fill>
        <patternFill>
          <bgColor indexed="43"/>
        </patternFill>
      </fill>
    </dxf>
    <dxf>
      <font>
        <b val="0"/>
        <i val="0"/>
        <condense val="0"/>
        <extend val="0"/>
        <color indexed="16"/>
      </font>
      <fill>
        <patternFill>
          <bgColor indexed="45"/>
        </patternFill>
      </fill>
    </dxf>
    <dxf>
      <fill>
        <patternFill>
          <bgColor rgb="FFFFFF00"/>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ill>
        <patternFill>
          <bgColor rgb="FFFF0000"/>
        </patternFill>
      </fill>
    </dxf>
    <dxf>
      <font>
        <b val="0"/>
        <i val="0"/>
        <condense val="0"/>
        <extend val="0"/>
        <color indexed="16"/>
      </font>
      <fill>
        <patternFill>
          <bgColor indexed="45"/>
        </patternFill>
      </fill>
    </dxf>
    <dxf>
      <fill>
        <patternFill>
          <bgColor rgb="FF92D050"/>
        </patternFill>
      </fill>
    </dxf>
    <dxf>
      <font>
        <b val="0"/>
        <i val="0"/>
        <condense val="0"/>
        <extend val="0"/>
        <u val="none"/>
        <color indexed="17"/>
      </font>
      <fill>
        <patternFill>
          <bgColor indexed="42"/>
        </patternFill>
      </fill>
    </dxf>
    <dxf>
      <fill>
        <patternFill>
          <bgColor rgb="FFFF0000"/>
        </patternFill>
      </fill>
    </dxf>
    <dxf>
      <fill>
        <patternFill>
          <bgColor rgb="FFFFFF00"/>
        </patternFill>
      </fill>
    </dxf>
    <dxf>
      <fill>
        <patternFill>
          <bgColor rgb="FF92D050"/>
        </patternFill>
      </fill>
    </dxf>
    <dxf>
      <font>
        <b val="0"/>
        <i val="0"/>
        <condense val="0"/>
        <extend val="0"/>
        <color indexed="16"/>
      </font>
      <fill>
        <patternFill>
          <bgColor indexed="45"/>
        </patternFill>
      </fill>
    </dxf>
    <dxf>
      <font>
        <b val="0"/>
        <i val="0"/>
        <condense val="0"/>
        <extend val="0"/>
        <color indexed="16"/>
      </font>
      <fill>
        <patternFill>
          <bgColor indexed="43"/>
        </patternFill>
      </fill>
    </dxf>
    <dxf>
      <fill>
        <patternFill>
          <bgColor rgb="FFFFFF00"/>
        </patternFill>
      </fill>
    </dxf>
    <dxf>
      <fill>
        <patternFill>
          <bgColor rgb="FFFF0000"/>
        </patternFill>
      </fill>
    </dxf>
    <dxf>
      <fill>
        <patternFill>
          <bgColor rgb="FF92D050"/>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color rgb="FF9C0006"/>
      </font>
      <fill>
        <patternFill>
          <bgColor rgb="FFFFC7CE"/>
        </patternFill>
      </fill>
    </dxf>
    <dxf>
      <font>
        <color rgb="FF006100"/>
      </font>
      <fill>
        <patternFill>
          <bgColor rgb="FFC6EFCE"/>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color rgb="FF9C5700"/>
      </font>
      <fill>
        <patternFill>
          <bgColor rgb="FFFFEB9C"/>
        </patternFill>
      </fill>
    </dxf>
    <dxf>
      <font>
        <b val="0"/>
        <i val="0"/>
        <condense val="0"/>
        <extend val="0"/>
        <color indexed="16"/>
      </font>
      <fill>
        <patternFill>
          <bgColor indexed="45"/>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b val="0"/>
        <i val="0"/>
        <condense val="0"/>
        <extend val="0"/>
        <u val="none"/>
        <color indexed="17"/>
      </font>
      <fill>
        <patternFill>
          <bgColor indexed="42"/>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9C5700"/>
      </font>
      <fill>
        <patternFill>
          <bgColor rgb="FFFFEB9C"/>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color rgb="FF9C0006"/>
      </font>
      <fill>
        <patternFill>
          <bgColor rgb="FFFFC7CE"/>
        </patternFill>
      </fill>
    </dxf>
    <dxf>
      <font>
        <color rgb="FF006100"/>
      </font>
      <fill>
        <patternFill>
          <bgColor rgb="FFC6EFCE"/>
        </patternFill>
      </fill>
    </dxf>
    <dxf>
      <font>
        <b val="0"/>
        <i val="0"/>
        <condense val="0"/>
        <extend val="0"/>
        <color indexed="16"/>
      </font>
      <fill>
        <patternFill>
          <bgColor indexed="45"/>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ont>
        <b val="0"/>
        <i val="0"/>
        <condense val="0"/>
        <extend val="0"/>
        <color indexed="16"/>
      </font>
      <fill>
        <patternFill>
          <bgColor indexed="45"/>
        </patternFill>
      </fill>
    </dxf>
    <dxf>
      <font>
        <b val="0"/>
        <i val="0"/>
        <condense val="0"/>
        <extend val="0"/>
        <u val="none"/>
        <color indexed="17"/>
      </font>
      <fill>
        <patternFill>
          <bgColor indexed="42"/>
        </patternFill>
      </fill>
    </dxf>
    <dxf>
      <font>
        <b val="0"/>
        <i val="0"/>
        <condense val="0"/>
        <extend val="0"/>
        <color indexed="16"/>
      </font>
      <fill>
        <patternFill>
          <bgColor indexed="45"/>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ont>
        <b val="0"/>
        <i val="0"/>
        <condense val="0"/>
        <extend val="0"/>
        <color indexed="16"/>
      </font>
      <fill>
        <patternFill>
          <bgColor indexed="45"/>
        </patternFill>
      </fill>
    </dxf>
    <dxf>
      <font>
        <color rgb="FF9C5700"/>
      </font>
      <fill>
        <patternFill>
          <bgColor rgb="FFFFEB9C"/>
        </patternFill>
      </fill>
    </dxf>
    <dxf>
      <font>
        <color rgb="FF9C0006"/>
      </font>
      <fill>
        <patternFill>
          <bgColor rgb="FFFFC7CE"/>
        </patternFill>
      </fill>
    </dxf>
    <dxf>
      <font>
        <b val="0"/>
        <i val="0"/>
        <condense val="0"/>
        <extend val="0"/>
        <color indexed="16"/>
      </font>
      <fill>
        <patternFill>
          <bgColor indexed="45"/>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ont>
        <color rgb="FF006100"/>
      </font>
      <fill>
        <patternFill>
          <bgColor rgb="FFC6EFCE"/>
        </patternFill>
      </fill>
    </dxf>
    <dxf>
      <font>
        <color rgb="FF9C5700"/>
      </font>
      <fill>
        <patternFill>
          <bgColor rgb="FFFFEB9C"/>
        </patternFill>
      </fill>
    </dxf>
    <dxf>
      <font>
        <color rgb="FF9C5700"/>
      </font>
      <fill>
        <patternFill>
          <bgColor rgb="FFFFEB9C"/>
        </patternFill>
      </fill>
    </dxf>
    <dxf>
      <font>
        <b val="0"/>
        <i val="0"/>
        <condense val="0"/>
        <extend val="0"/>
        <color indexed="16"/>
      </font>
      <fill>
        <patternFill>
          <bgColor indexed="45"/>
        </patternFill>
      </fill>
    </dxf>
    <dxf>
      <font>
        <color rgb="FF9C0006"/>
      </font>
      <fill>
        <patternFill>
          <bgColor rgb="FFFFC7CE"/>
        </patternFill>
      </fill>
    </dxf>
    <dxf>
      <font>
        <color rgb="FF006100"/>
      </font>
      <fill>
        <patternFill>
          <bgColor rgb="FFC6EFCE"/>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ont>
        <color rgb="FF006100"/>
      </font>
      <fill>
        <patternFill>
          <bgColor rgb="FFC6EFCE"/>
        </patternFill>
      </fill>
    </dxf>
    <dxf>
      <font>
        <color rgb="FF9C0006"/>
      </font>
      <fill>
        <patternFill>
          <bgColor rgb="FFFFC7CE"/>
        </patternFill>
      </fill>
    </dxf>
    <dxf>
      <font>
        <b val="0"/>
        <i val="0"/>
        <condense val="0"/>
        <extend val="0"/>
        <color indexed="16"/>
      </font>
      <fill>
        <patternFill>
          <bgColor indexed="45"/>
        </patternFill>
      </fill>
    </dxf>
    <dxf>
      <font>
        <color rgb="FF9C5700"/>
      </font>
      <fill>
        <patternFill>
          <bgColor rgb="FFFFEB9C"/>
        </patternFill>
      </fill>
    </dxf>
    <dxf>
      <font>
        <b val="0"/>
        <i val="0"/>
        <condense val="0"/>
        <extend val="0"/>
        <color indexed="16"/>
      </font>
      <fill>
        <patternFill>
          <bgColor indexed="43"/>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b val="0"/>
        <i val="0"/>
        <condense val="0"/>
        <extend val="0"/>
        <color indexed="16"/>
      </font>
      <fill>
        <patternFill>
          <bgColor indexed="45"/>
        </patternFill>
      </fill>
    </dxf>
    <dxf>
      <font>
        <color rgb="FF9C0006"/>
      </font>
      <fill>
        <patternFill>
          <bgColor rgb="FFFFC7CE"/>
        </patternFill>
      </fill>
    </dxf>
    <dxf>
      <font>
        <color rgb="FF006100"/>
      </font>
      <fill>
        <patternFill>
          <bgColor rgb="FFC6EFCE"/>
        </patternFill>
      </fill>
    </dxf>
    <dxf>
      <font>
        <b val="0"/>
        <i val="0"/>
        <condense val="0"/>
        <extend val="0"/>
        <u val="none"/>
        <color indexed="17"/>
      </font>
      <fill>
        <patternFill>
          <bgColor indexed="42"/>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b val="0"/>
        <i val="0"/>
        <condense val="0"/>
        <extend val="0"/>
        <u val="none"/>
        <color indexed="17"/>
      </font>
      <fill>
        <patternFill>
          <bgColor indexed="42"/>
        </patternFill>
      </fill>
    </dxf>
    <dxf>
      <font>
        <b val="0"/>
        <i val="0"/>
        <condense val="0"/>
        <extend val="0"/>
        <color indexed="16"/>
      </font>
      <fill>
        <patternFill>
          <bgColor indexed="45"/>
        </patternFill>
      </fill>
    </dxf>
    <dxf>
      <font>
        <b val="0"/>
        <i val="0"/>
        <condense val="0"/>
        <extend val="0"/>
        <color indexed="16"/>
      </font>
      <fill>
        <patternFill>
          <bgColor indexed="43"/>
        </patternFill>
      </fill>
    </dxf>
    <dxf>
      <font>
        <b val="0"/>
        <i val="0"/>
        <condense val="0"/>
        <extend val="0"/>
        <color indexed="16"/>
      </font>
      <fill>
        <patternFill>
          <bgColor indexed="43"/>
        </patternFill>
      </fill>
    </dxf>
    <dxf>
      <font>
        <b val="0"/>
        <i val="0"/>
        <condense val="0"/>
        <extend val="0"/>
        <color indexed="16"/>
      </font>
      <fill>
        <patternFill>
          <bgColor indexed="45"/>
        </patternFill>
      </fill>
    </dxf>
    <dxf>
      <font>
        <b val="0"/>
        <i val="0"/>
        <condense val="0"/>
        <extend val="0"/>
        <u val="none"/>
        <color indexed="17"/>
      </font>
      <fill>
        <patternFill>
          <bgColor indexed="42"/>
        </patternFill>
      </fill>
    </dxf>
  </dxfs>
  <tableStyles count="0" defaultTableStyle="TableStyleMedium9" defaultPivotStyle="PivotStyleMedium4"/>
  <colors>
    <mruColors>
      <color rgb="FF0000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calcChain" Target="calcChain.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sharedStrings" Target="sharedStrings.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externalLink" Target="externalLinks/externalLink5.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antor/Documents/Risk%20Inviate%20per%20condivisione/Risk%20Assessment%202021_2022_MIRI_DGO_LOG_Finale.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santor/Documents/Risk%20Inviate%20per%20condivisione/Risk%20Assessment%202021_2022_MIRI_QSA_Finale.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Users/santor/Documents/Risk%20Inviate%20per%20condivisione/Risk%20Assessment%202021_2022_MIRI_DAC_131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Users/santor/Documents/Risk%20Inviate%20per%20condivisione/Risk%20Assessment%202021_2022_MIRI_DCA_2411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Users/santor/Documents/Risk%20Inviate%20per%20condivisione/Risk%20Assessment%202021_2022_MIRI_SI%20e%20UR_2110.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santor/Documents/Risk%20Inviate%20per%20condivisione/Risk%20Assessment%202021_2022_MIRI_RES_Finale.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Users/santor/Documents/Risk%20Inviate%20per%20condivisione/Risk%20Assessment%202021_2022_MIRI_ST_1311_REV.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Users/santor/Documents/Risk%20Inviate%20per%20condivisione/Risk%20Assessment%202021_2022_MIRI_RU_081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input"/>
    </sheetNames>
    <sheetDataSet>
      <sheetData sheetId="0"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input"/>
    </sheetNames>
    <sheetDataSet>
      <sheetData sheetId="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input"/>
    </sheetNames>
    <sheetDataSet>
      <sheetData sheetId="0"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input"/>
    </sheetNames>
    <sheetDataSet>
      <sheetData sheetId="0"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input"/>
    </sheetNames>
    <sheetDataSet>
      <sheetData sheetId="0"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input"/>
    </sheetNames>
    <sheetDataSet>
      <sheetData sheetId="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input"/>
    </sheetNames>
    <sheetDataSet>
      <sheetData sheetId="0"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input"/>
    </sheetNames>
    <sheetDataSet>
      <sheetData sheetId="0"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B88D35-78EA-497A-A6F9-289942582F7B}">
  <sheetPr>
    <tabColor rgb="FF00B0F0"/>
  </sheetPr>
  <dimension ref="A1:F111"/>
  <sheetViews>
    <sheetView zoomScale="85" zoomScaleNormal="85" workbookViewId="0">
      <selection activeCell="F8" sqref="F8"/>
    </sheetView>
  </sheetViews>
  <sheetFormatPr defaultColWidth="9.109375" defaultRowHeight="13.2"/>
  <cols>
    <col min="1" max="1" width="5.6640625" style="36" customWidth="1"/>
    <col min="2" max="2" width="13" style="36" customWidth="1"/>
    <col min="3" max="3" width="30.6640625" style="35" customWidth="1"/>
    <col min="4" max="4" width="27.44140625" style="35" customWidth="1"/>
    <col min="5" max="5" width="32.44140625" style="34" customWidth="1"/>
    <col min="6" max="6" width="70.109375" style="34" customWidth="1"/>
    <col min="7" max="9" width="9.109375" style="34"/>
    <col min="10" max="12" width="9.109375" style="34" customWidth="1"/>
    <col min="13" max="16384" width="9.109375" style="34"/>
  </cols>
  <sheetData>
    <row r="1" spans="1:6" s="47" customFormat="1" ht="26.25" customHeight="1">
      <c r="A1" s="166" t="s">
        <v>844</v>
      </c>
      <c r="B1" s="166"/>
      <c r="C1" s="166"/>
      <c r="D1" s="166"/>
      <c r="E1" s="166"/>
      <c r="F1" s="166"/>
    </row>
    <row r="2" spans="1:6" s="47" customFormat="1" ht="26.25" customHeight="1">
      <c r="A2" s="167" t="s">
        <v>527</v>
      </c>
      <c r="B2" s="167"/>
      <c r="C2" s="167"/>
      <c r="D2" s="167"/>
      <c r="E2" s="167"/>
      <c r="F2" s="167"/>
    </row>
    <row r="3" spans="1:6" s="47" customFormat="1" ht="25.2">
      <c r="A3" s="168" t="s">
        <v>526</v>
      </c>
      <c r="B3" s="168"/>
      <c r="C3" s="168"/>
      <c r="D3" s="168"/>
      <c r="E3" s="168"/>
      <c r="F3" s="168"/>
    </row>
    <row r="4" spans="1:6" s="43" customFormat="1">
      <c r="A4" s="45"/>
      <c r="B4" s="45"/>
      <c r="C4" s="46"/>
      <c r="D4" s="46"/>
      <c r="E4" s="45"/>
      <c r="F4" s="45"/>
    </row>
    <row r="5" spans="1:6" s="43" customFormat="1" ht="14.4" customHeight="1">
      <c r="A5" s="170" t="s">
        <v>525</v>
      </c>
      <c r="B5" s="169" t="s">
        <v>137</v>
      </c>
      <c r="C5" s="169" t="s">
        <v>138</v>
      </c>
      <c r="D5" s="169" t="s">
        <v>524</v>
      </c>
      <c r="E5" s="169" t="s">
        <v>523</v>
      </c>
      <c r="F5" s="171" t="s">
        <v>522</v>
      </c>
    </row>
    <row r="6" spans="1:6" s="42" customFormat="1" ht="46.95" customHeight="1">
      <c r="A6" s="170"/>
      <c r="B6" s="169"/>
      <c r="C6" s="169"/>
      <c r="D6" s="169"/>
      <c r="E6" s="169"/>
      <c r="F6" s="171"/>
    </row>
    <row r="7" spans="1:6" ht="13.2" customHeight="1">
      <c r="A7" s="159" t="s">
        <v>136</v>
      </c>
      <c r="B7" s="165" t="s">
        <v>133</v>
      </c>
      <c r="C7" s="160" t="s">
        <v>296</v>
      </c>
      <c r="D7" s="160" t="s">
        <v>521</v>
      </c>
      <c r="E7" s="161" t="s">
        <v>144</v>
      </c>
      <c r="F7" s="27" t="s">
        <v>520</v>
      </c>
    </row>
    <row r="8" spans="1:6">
      <c r="A8" s="159"/>
      <c r="B8" s="165"/>
      <c r="C8" s="160"/>
      <c r="D8" s="160"/>
      <c r="E8" s="161"/>
      <c r="F8" s="27" t="s">
        <v>511</v>
      </c>
    </row>
    <row r="9" spans="1:6" ht="26.4">
      <c r="A9" s="159"/>
      <c r="B9" s="165"/>
      <c r="C9" s="160"/>
      <c r="D9" s="160"/>
      <c r="E9" s="161"/>
      <c r="F9" s="27" t="s">
        <v>519</v>
      </c>
    </row>
    <row r="10" spans="1:6">
      <c r="A10" s="159"/>
      <c r="B10" s="165"/>
      <c r="C10" s="160"/>
      <c r="D10" s="160"/>
      <c r="E10" s="161"/>
      <c r="F10" s="27" t="s">
        <v>515</v>
      </c>
    </row>
    <row r="11" spans="1:6" ht="26.4">
      <c r="A11" s="159" t="s">
        <v>148</v>
      </c>
      <c r="B11" s="165"/>
      <c r="C11" s="160" t="s">
        <v>295</v>
      </c>
      <c r="D11" s="160" t="s">
        <v>518</v>
      </c>
      <c r="E11" s="161" t="s">
        <v>144</v>
      </c>
      <c r="F11" s="27" t="s">
        <v>517</v>
      </c>
    </row>
    <row r="12" spans="1:6">
      <c r="A12" s="159"/>
      <c r="B12" s="165"/>
      <c r="C12" s="160"/>
      <c r="D12" s="160"/>
      <c r="E12" s="161"/>
      <c r="F12" s="27" t="s">
        <v>511</v>
      </c>
    </row>
    <row r="13" spans="1:6" ht="26.4">
      <c r="A13" s="159"/>
      <c r="B13" s="165"/>
      <c r="C13" s="160"/>
      <c r="D13" s="160"/>
      <c r="E13" s="161"/>
      <c r="F13" s="27" t="s">
        <v>516</v>
      </c>
    </row>
    <row r="14" spans="1:6">
      <c r="A14" s="159"/>
      <c r="B14" s="165"/>
      <c r="C14" s="160"/>
      <c r="D14" s="160"/>
      <c r="E14" s="161"/>
      <c r="F14" s="27" t="s">
        <v>515</v>
      </c>
    </row>
    <row r="15" spans="1:6">
      <c r="A15" s="159" t="s">
        <v>149</v>
      </c>
      <c r="B15" s="165"/>
      <c r="C15" s="160" t="s">
        <v>297</v>
      </c>
      <c r="D15" s="160" t="s">
        <v>514</v>
      </c>
      <c r="E15" s="161" t="s">
        <v>144</v>
      </c>
      <c r="F15" s="27" t="s">
        <v>513</v>
      </c>
    </row>
    <row r="16" spans="1:6">
      <c r="A16" s="159"/>
      <c r="B16" s="165"/>
      <c r="C16" s="160"/>
      <c r="D16" s="160"/>
      <c r="E16" s="161"/>
      <c r="F16" s="27" t="s">
        <v>512</v>
      </c>
    </row>
    <row r="17" spans="1:6">
      <c r="A17" s="159"/>
      <c r="B17" s="165"/>
      <c r="C17" s="160"/>
      <c r="D17" s="160"/>
      <c r="E17" s="161"/>
      <c r="F17" s="27" t="s">
        <v>511</v>
      </c>
    </row>
    <row r="18" spans="1:6">
      <c r="A18" s="159"/>
      <c r="B18" s="165"/>
      <c r="C18" s="160"/>
      <c r="D18" s="160"/>
      <c r="E18" s="161"/>
      <c r="F18" s="27" t="s">
        <v>510</v>
      </c>
    </row>
    <row r="19" spans="1:6" ht="39.6">
      <c r="A19" s="159" t="s">
        <v>150</v>
      </c>
      <c r="B19" s="165"/>
      <c r="C19" s="160" t="s">
        <v>151</v>
      </c>
      <c r="D19" s="28" t="s">
        <v>509</v>
      </c>
      <c r="E19" s="161" t="s">
        <v>508</v>
      </c>
      <c r="F19" s="27" t="s">
        <v>507</v>
      </c>
    </row>
    <row r="20" spans="1:6" ht="39.6">
      <c r="A20" s="159"/>
      <c r="B20" s="165"/>
      <c r="C20" s="160"/>
      <c r="D20" s="28" t="s">
        <v>506</v>
      </c>
      <c r="E20" s="161"/>
      <c r="F20" s="27" t="s">
        <v>505</v>
      </c>
    </row>
    <row r="21" spans="1:6" ht="39.6">
      <c r="A21" s="159"/>
      <c r="B21" s="165"/>
      <c r="C21" s="160"/>
      <c r="D21" s="28" t="s">
        <v>504</v>
      </c>
      <c r="E21" s="161"/>
      <c r="F21" s="27" t="s">
        <v>503</v>
      </c>
    </row>
    <row r="22" spans="1:6" ht="26.4">
      <c r="A22" s="159"/>
      <c r="B22" s="165"/>
      <c r="C22" s="160"/>
      <c r="D22" s="28" t="s">
        <v>502</v>
      </c>
      <c r="E22" s="161"/>
      <c r="F22" s="27" t="s">
        <v>501</v>
      </c>
    </row>
    <row r="23" spans="1:6" ht="39.6">
      <c r="A23" s="25" t="s">
        <v>152</v>
      </c>
      <c r="B23" s="165"/>
      <c r="C23" s="28" t="s">
        <v>500</v>
      </c>
      <c r="D23" s="28" t="s">
        <v>499</v>
      </c>
      <c r="E23" s="26" t="s">
        <v>144</v>
      </c>
      <c r="F23" s="27" t="s">
        <v>497</v>
      </c>
    </row>
    <row r="24" spans="1:6" ht="26.4">
      <c r="A24" s="25" t="s">
        <v>154</v>
      </c>
      <c r="B24" s="165"/>
      <c r="C24" s="28" t="s">
        <v>153</v>
      </c>
      <c r="D24" s="28" t="s">
        <v>498</v>
      </c>
      <c r="E24" s="26" t="s">
        <v>144</v>
      </c>
      <c r="F24" s="27" t="s">
        <v>497</v>
      </c>
    </row>
    <row r="25" spans="1:6" ht="66">
      <c r="A25" s="25" t="s">
        <v>155</v>
      </c>
      <c r="B25" s="165"/>
      <c r="C25" s="28" t="s">
        <v>496</v>
      </c>
      <c r="D25" s="28" t="s">
        <v>495</v>
      </c>
      <c r="E25" s="26" t="s">
        <v>494</v>
      </c>
      <c r="F25" s="27" t="s">
        <v>125</v>
      </c>
    </row>
    <row r="26" spans="1:6" ht="26.4">
      <c r="A26" s="159" t="s">
        <v>156</v>
      </c>
      <c r="B26" s="165"/>
      <c r="C26" s="160" t="s">
        <v>493</v>
      </c>
      <c r="D26" s="160" t="s">
        <v>492</v>
      </c>
      <c r="E26" s="161" t="s">
        <v>307</v>
      </c>
      <c r="F26" s="27" t="s">
        <v>491</v>
      </c>
    </row>
    <row r="27" spans="1:6" ht="52.8">
      <c r="A27" s="159"/>
      <c r="B27" s="165"/>
      <c r="C27" s="160"/>
      <c r="D27" s="160"/>
      <c r="E27" s="161"/>
      <c r="F27" s="27" t="s">
        <v>490</v>
      </c>
    </row>
    <row r="28" spans="1:6" ht="66">
      <c r="A28" s="25" t="s">
        <v>157</v>
      </c>
      <c r="B28" s="165"/>
      <c r="C28" s="28" t="s">
        <v>159</v>
      </c>
      <c r="D28" s="28" t="s">
        <v>489</v>
      </c>
      <c r="E28" s="26" t="s">
        <v>305</v>
      </c>
      <c r="F28" s="27" t="s">
        <v>89</v>
      </c>
    </row>
    <row r="29" spans="1:6" ht="26.4">
      <c r="A29" s="159" t="s">
        <v>158</v>
      </c>
      <c r="B29" s="165"/>
      <c r="C29" s="160" t="s">
        <v>160</v>
      </c>
      <c r="D29" s="160" t="s">
        <v>488</v>
      </c>
      <c r="E29" s="161" t="s">
        <v>305</v>
      </c>
      <c r="F29" s="27" t="s">
        <v>487</v>
      </c>
    </row>
    <row r="30" spans="1:6" ht="12.75" customHeight="1">
      <c r="A30" s="159"/>
      <c r="B30" s="165"/>
      <c r="C30" s="160"/>
      <c r="D30" s="160"/>
      <c r="E30" s="161"/>
      <c r="F30" s="27" t="s">
        <v>486</v>
      </c>
    </row>
    <row r="31" spans="1:6" ht="26.4">
      <c r="A31" s="159"/>
      <c r="B31" s="165"/>
      <c r="C31" s="160"/>
      <c r="D31" s="160"/>
      <c r="E31" s="161"/>
      <c r="F31" s="27" t="s">
        <v>485</v>
      </c>
    </row>
    <row r="32" spans="1:6" ht="27" customHeight="1">
      <c r="A32" s="159" t="s">
        <v>164</v>
      </c>
      <c r="B32" s="165"/>
      <c r="C32" s="160" t="s">
        <v>161</v>
      </c>
      <c r="D32" s="28" t="s">
        <v>484</v>
      </c>
      <c r="E32" s="161" t="s">
        <v>483</v>
      </c>
      <c r="F32" s="27" t="s">
        <v>482</v>
      </c>
    </row>
    <row r="33" spans="1:6" ht="52.8">
      <c r="A33" s="159"/>
      <c r="B33" s="165"/>
      <c r="C33" s="160"/>
      <c r="D33" s="28" t="s">
        <v>481</v>
      </c>
      <c r="E33" s="161"/>
      <c r="F33" s="27" t="s">
        <v>480</v>
      </c>
    </row>
    <row r="34" spans="1:6" ht="24" customHeight="1">
      <c r="A34" s="159"/>
      <c r="B34" s="165"/>
      <c r="C34" s="160"/>
      <c r="D34" s="28" t="s">
        <v>479</v>
      </c>
      <c r="E34" s="161"/>
      <c r="F34" s="27" t="s">
        <v>478</v>
      </c>
    </row>
    <row r="35" spans="1:6" ht="21" customHeight="1">
      <c r="A35" s="159"/>
      <c r="B35" s="165"/>
      <c r="C35" s="160"/>
      <c r="D35" s="28" t="s">
        <v>477</v>
      </c>
      <c r="E35" s="161"/>
      <c r="F35" s="27" t="s">
        <v>476</v>
      </c>
    </row>
    <row r="36" spans="1:6" ht="52.8">
      <c r="A36" s="25" t="s">
        <v>165</v>
      </c>
      <c r="B36" s="165"/>
      <c r="C36" s="28" t="s">
        <v>162</v>
      </c>
      <c r="D36" s="28" t="s">
        <v>475</v>
      </c>
      <c r="E36" s="26" t="s">
        <v>144</v>
      </c>
      <c r="F36" s="27" t="s">
        <v>474</v>
      </c>
    </row>
    <row r="37" spans="1:6" ht="52.8">
      <c r="A37" s="25" t="s">
        <v>166</v>
      </c>
      <c r="B37" s="165"/>
      <c r="C37" s="28" t="s">
        <v>331</v>
      </c>
      <c r="D37" s="28" t="s">
        <v>473</v>
      </c>
      <c r="E37" s="26" t="s">
        <v>144</v>
      </c>
      <c r="F37" s="27" t="s">
        <v>332</v>
      </c>
    </row>
    <row r="38" spans="1:6" ht="79.2">
      <c r="A38" s="25" t="s">
        <v>167</v>
      </c>
      <c r="B38" s="165"/>
      <c r="C38" s="28" t="s">
        <v>163</v>
      </c>
      <c r="D38" s="28" t="s">
        <v>472</v>
      </c>
      <c r="E38" s="26" t="s">
        <v>144</v>
      </c>
      <c r="F38" s="27" t="s">
        <v>353</v>
      </c>
    </row>
    <row r="39" spans="1:6" ht="105.6">
      <c r="A39" s="41" t="s">
        <v>169</v>
      </c>
      <c r="B39" s="162" t="s">
        <v>168</v>
      </c>
      <c r="C39" s="28" t="s">
        <v>471</v>
      </c>
      <c r="D39" s="28" t="s">
        <v>470</v>
      </c>
      <c r="E39" s="26" t="s">
        <v>436</v>
      </c>
      <c r="F39" s="27" t="s">
        <v>469</v>
      </c>
    </row>
    <row r="40" spans="1:6" ht="38.25" customHeight="1">
      <c r="A40" s="173" t="s">
        <v>172</v>
      </c>
      <c r="B40" s="162"/>
      <c r="C40" s="160" t="s">
        <v>171</v>
      </c>
      <c r="D40" s="28" t="s">
        <v>468</v>
      </c>
      <c r="E40" s="26" t="s">
        <v>462</v>
      </c>
      <c r="F40" s="27" t="s">
        <v>467</v>
      </c>
    </row>
    <row r="41" spans="1:6" ht="26.4">
      <c r="A41" s="173"/>
      <c r="B41" s="162"/>
      <c r="C41" s="160"/>
      <c r="D41" s="28" t="s">
        <v>74</v>
      </c>
      <c r="E41" s="26" t="s">
        <v>462</v>
      </c>
      <c r="F41" s="27" t="s">
        <v>466</v>
      </c>
    </row>
    <row r="42" spans="1:6" ht="39.6">
      <c r="A42" s="173"/>
      <c r="B42" s="162"/>
      <c r="C42" s="160"/>
      <c r="D42" s="28" t="s">
        <v>465</v>
      </c>
      <c r="E42" s="26" t="s">
        <v>462</v>
      </c>
      <c r="F42" s="27" t="s">
        <v>464</v>
      </c>
    </row>
    <row r="43" spans="1:6" ht="26.4">
      <c r="A43" s="173"/>
      <c r="B43" s="162"/>
      <c r="C43" s="160"/>
      <c r="D43" s="28" t="s">
        <v>463</v>
      </c>
      <c r="E43" s="26" t="s">
        <v>462</v>
      </c>
      <c r="F43" s="27" t="s">
        <v>461</v>
      </c>
    </row>
    <row r="44" spans="1:6" ht="27" customHeight="1">
      <c r="A44" s="41" t="s">
        <v>173</v>
      </c>
      <c r="B44" s="162"/>
      <c r="C44" s="28" t="s">
        <v>460</v>
      </c>
      <c r="D44" s="28" t="s">
        <v>459</v>
      </c>
      <c r="E44" s="26" t="s">
        <v>436</v>
      </c>
      <c r="F44" s="27" t="s">
        <v>318</v>
      </c>
    </row>
    <row r="45" spans="1:6" ht="39.6">
      <c r="A45" s="41" t="s">
        <v>186</v>
      </c>
      <c r="B45" s="162"/>
      <c r="C45" s="28" t="s">
        <v>176</v>
      </c>
      <c r="D45" s="28" t="s">
        <v>76</v>
      </c>
      <c r="E45" s="26" t="s">
        <v>436</v>
      </c>
      <c r="F45" s="27" t="s">
        <v>458</v>
      </c>
    </row>
    <row r="46" spans="1:6" s="44" customFormat="1" ht="25.5" customHeight="1">
      <c r="A46" s="173" t="s">
        <v>187</v>
      </c>
      <c r="B46" s="162"/>
      <c r="C46" s="160" t="s">
        <v>177</v>
      </c>
      <c r="D46" s="160" t="s">
        <v>457</v>
      </c>
      <c r="E46" s="161" t="s">
        <v>436</v>
      </c>
      <c r="F46" s="27" t="s">
        <v>456</v>
      </c>
    </row>
    <row r="47" spans="1:6" s="44" customFormat="1" ht="18.600000000000001">
      <c r="A47" s="173"/>
      <c r="B47" s="162"/>
      <c r="C47" s="160"/>
      <c r="D47" s="160"/>
      <c r="E47" s="161"/>
      <c r="F47" s="27" t="s">
        <v>455</v>
      </c>
    </row>
    <row r="48" spans="1:6" s="44" customFormat="1" ht="18.600000000000001">
      <c r="A48" s="173"/>
      <c r="B48" s="162"/>
      <c r="C48" s="160"/>
      <c r="D48" s="160"/>
      <c r="E48" s="161"/>
      <c r="F48" s="27" t="s">
        <v>454</v>
      </c>
    </row>
    <row r="49" spans="1:6" s="44" customFormat="1" ht="39.6">
      <c r="A49" s="173" t="s">
        <v>188</v>
      </c>
      <c r="B49" s="162"/>
      <c r="C49" s="160" t="s">
        <v>179</v>
      </c>
      <c r="D49" s="28" t="s">
        <v>453</v>
      </c>
      <c r="E49" s="161" t="s">
        <v>452</v>
      </c>
      <c r="F49" s="27" t="s">
        <v>451</v>
      </c>
    </row>
    <row r="50" spans="1:6" s="44" customFormat="1" ht="39.6">
      <c r="A50" s="173"/>
      <c r="B50" s="162"/>
      <c r="C50" s="160"/>
      <c r="D50" s="28" t="s">
        <v>450</v>
      </c>
      <c r="E50" s="161"/>
      <c r="F50" s="27" t="s">
        <v>449</v>
      </c>
    </row>
    <row r="51" spans="1:6" s="43" customFormat="1" ht="79.2">
      <c r="A51" s="41" t="s">
        <v>189</v>
      </c>
      <c r="B51" s="162"/>
      <c r="C51" s="28" t="s">
        <v>448</v>
      </c>
      <c r="D51" s="28" t="s">
        <v>447</v>
      </c>
      <c r="E51" s="26" t="s">
        <v>446</v>
      </c>
      <c r="F51" s="27" t="s">
        <v>107</v>
      </c>
    </row>
    <row r="52" spans="1:6" s="43" customFormat="1" ht="52.8">
      <c r="A52" s="173" t="s">
        <v>190</v>
      </c>
      <c r="B52" s="162"/>
      <c r="C52" s="160" t="s">
        <v>78</v>
      </c>
      <c r="D52" s="28" t="s">
        <v>445</v>
      </c>
      <c r="E52" s="161" t="s">
        <v>436</v>
      </c>
      <c r="F52" s="172" t="s">
        <v>321</v>
      </c>
    </row>
    <row r="53" spans="1:6" s="43" customFormat="1" ht="52.8">
      <c r="A53" s="173"/>
      <c r="B53" s="162"/>
      <c r="C53" s="160"/>
      <c r="D53" s="28" t="s">
        <v>444</v>
      </c>
      <c r="E53" s="161"/>
      <c r="F53" s="172"/>
    </row>
    <row r="54" spans="1:6" s="43" customFormat="1" ht="26.4">
      <c r="A54" s="173" t="s">
        <v>191</v>
      </c>
      <c r="B54" s="162"/>
      <c r="C54" s="160" t="s">
        <v>180</v>
      </c>
      <c r="D54" s="28" t="s">
        <v>443</v>
      </c>
      <c r="E54" s="161" t="s">
        <v>436</v>
      </c>
      <c r="F54" s="27" t="s">
        <v>442</v>
      </c>
    </row>
    <row r="55" spans="1:6" s="43" customFormat="1">
      <c r="A55" s="173"/>
      <c r="B55" s="162"/>
      <c r="C55" s="160"/>
      <c r="D55" s="28" t="s">
        <v>441</v>
      </c>
      <c r="E55" s="161"/>
      <c r="F55" s="27" t="s">
        <v>440</v>
      </c>
    </row>
    <row r="56" spans="1:6" s="43" customFormat="1" ht="26.4">
      <c r="A56" s="41" t="s">
        <v>192</v>
      </c>
      <c r="B56" s="162"/>
      <c r="C56" s="28" t="s">
        <v>182</v>
      </c>
      <c r="D56" s="28" t="s">
        <v>439</v>
      </c>
      <c r="E56" s="26" t="s">
        <v>438</v>
      </c>
      <c r="F56" s="27" t="s">
        <v>322</v>
      </c>
    </row>
    <row r="57" spans="1:6" s="43" customFormat="1" ht="158.4">
      <c r="A57" s="41" t="s">
        <v>193</v>
      </c>
      <c r="B57" s="162"/>
      <c r="C57" s="28" t="s">
        <v>183</v>
      </c>
      <c r="D57" s="28" t="s">
        <v>437</v>
      </c>
      <c r="E57" s="26" t="s">
        <v>436</v>
      </c>
      <c r="F57" s="27" t="s">
        <v>185</v>
      </c>
    </row>
    <row r="58" spans="1:6" s="42" customFormat="1" ht="158.4">
      <c r="A58" s="41" t="s">
        <v>194</v>
      </c>
      <c r="B58" s="162"/>
      <c r="C58" s="28" t="s">
        <v>184</v>
      </c>
      <c r="D58" s="28" t="s">
        <v>437</v>
      </c>
      <c r="E58" s="26" t="s">
        <v>436</v>
      </c>
      <c r="F58" s="27" t="s">
        <v>185</v>
      </c>
    </row>
    <row r="59" spans="1:6" ht="51" customHeight="1">
      <c r="A59" s="159" t="s">
        <v>195</v>
      </c>
      <c r="B59" s="165" t="s">
        <v>200</v>
      </c>
      <c r="C59" s="160" t="s">
        <v>435</v>
      </c>
      <c r="D59" s="28" t="s">
        <v>434</v>
      </c>
      <c r="E59" s="161" t="s">
        <v>427</v>
      </c>
      <c r="F59" s="27" t="s">
        <v>433</v>
      </c>
    </row>
    <row r="60" spans="1:6" ht="39.6">
      <c r="A60" s="159"/>
      <c r="B60" s="165"/>
      <c r="C60" s="160"/>
      <c r="D60" s="28" t="s">
        <v>432</v>
      </c>
      <c r="E60" s="161"/>
      <c r="F60" s="27" t="s">
        <v>431</v>
      </c>
    </row>
    <row r="61" spans="1:6" ht="66">
      <c r="A61" s="159"/>
      <c r="B61" s="165"/>
      <c r="C61" s="160"/>
      <c r="D61" s="28" t="s">
        <v>430</v>
      </c>
      <c r="E61" s="161"/>
      <c r="F61" s="27" t="s">
        <v>429</v>
      </c>
    </row>
    <row r="62" spans="1:6" ht="45" customHeight="1">
      <c r="A62" s="159" t="s">
        <v>196</v>
      </c>
      <c r="B62" s="165"/>
      <c r="C62" s="160" t="s">
        <v>82</v>
      </c>
      <c r="D62" s="160" t="s">
        <v>428</v>
      </c>
      <c r="E62" s="161" t="s">
        <v>427</v>
      </c>
      <c r="F62" s="27" t="s">
        <v>426</v>
      </c>
    </row>
    <row r="63" spans="1:6" ht="35.25" customHeight="1">
      <c r="A63" s="159"/>
      <c r="B63" s="165"/>
      <c r="C63" s="160"/>
      <c r="D63" s="160"/>
      <c r="E63" s="161"/>
      <c r="F63" s="27" t="s">
        <v>425</v>
      </c>
    </row>
    <row r="64" spans="1:6" ht="12.75" customHeight="1">
      <c r="A64" s="159" t="s">
        <v>197</v>
      </c>
      <c r="B64" s="165"/>
      <c r="C64" s="160" t="s">
        <v>424</v>
      </c>
      <c r="D64" s="160" t="s">
        <v>423</v>
      </c>
      <c r="E64" s="161" t="s">
        <v>225</v>
      </c>
      <c r="F64" s="27" t="s">
        <v>422</v>
      </c>
    </row>
    <row r="65" spans="1:6" ht="26.25" customHeight="1">
      <c r="A65" s="159"/>
      <c r="B65" s="165"/>
      <c r="C65" s="160"/>
      <c r="D65" s="160"/>
      <c r="E65" s="161"/>
      <c r="F65" s="27" t="s">
        <v>421</v>
      </c>
    </row>
    <row r="66" spans="1:6" ht="12.75" customHeight="1">
      <c r="A66" s="159" t="s">
        <v>202</v>
      </c>
      <c r="B66" s="165"/>
      <c r="C66" s="160" t="s">
        <v>205</v>
      </c>
      <c r="D66" s="160" t="s">
        <v>420</v>
      </c>
      <c r="E66" s="161" t="s">
        <v>225</v>
      </c>
      <c r="F66" s="174" t="s">
        <v>325</v>
      </c>
    </row>
    <row r="67" spans="1:6">
      <c r="A67" s="159"/>
      <c r="B67" s="165"/>
      <c r="C67" s="160"/>
      <c r="D67" s="160"/>
      <c r="E67" s="161"/>
      <c r="F67" s="175"/>
    </row>
    <row r="68" spans="1:6">
      <c r="A68" s="159"/>
      <c r="B68" s="165"/>
      <c r="C68" s="160"/>
      <c r="D68" s="160"/>
      <c r="E68" s="161"/>
      <c r="F68" s="176"/>
    </row>
    <row r="69" spans="1:6" ht="39.6">
      <c r="A69" s="25" t="s">
        <v>203</v>
      </c>
      <c r="B69" s="165"/>
      <c r="C69" s="28" t="s">
        <v>206</v>
      </c>
      <c r="D69" s="28" t="s">
        <v>419</v>
      </c>
      <c r="E69" s="26" t="s">
        <v>225</v>
      </c>
      <c r="F69" s="27" t="s">
        <v>324</v>
      </c>
    </row>
    <row r="70" spans="1:6" ht="39.75" customHeight="1">
      <c r="A70" s="25" t="s">
        <v>204</v>
      </c>
      <c r="B70" s="165"/>
      <c r="C70" s="28" t="s">
        <v>207</v>
      </c>
      <c r="D70" s="28" t="s">
        <v>418</v>
      </c>
      <c r="E70" s="26" t="s">
        <v>225</v>
      </c>
      <c r="F70" s="27" t="s">
        <v>81</v>
      </c>
    </row>
    <row r="71" spans="1:6" ht="26.4">
      <c r="A71" s="25" t="s">
        <v>209</v>
      </c>
      <c r="B71" s="165"/>
      <c r="C71" s="28" t="s">
        <v>417</v>
      </c>
      <c r="D71" s="28" t="s">
        <v>416</v>
      </c>
      <c r="E71" s="26" t="s">
        <v>225</v>
      </c>
      <c r="F71" s="27" t="s">
        <v>323</v>
      </c>
    </row>
    <row r="72" spans="1:6">
      <c r="A72" s="159" t="s">
        <v>210</v>
      </c>
      <c r="B72" s="165"/>
      <c r="C72" s="160" t="s">
        <v>208</v>
      </c>
      <c r="D72" s="160" t="s">
        <v>415</v>
      </c>
      <c r="E72" s="161" t="s">
        <v>225</v>
      </c>
      <c r="F72" s="27" t="s">
        <v>414</v>
      </c>
    </row>
    <row r="73" spans="1:6" ht="26.4">
      <c r="A73" s="159"/>
      <c r="B73" s="165"/>
      <c r="C73" s="160"/>
      <c r="D73" s="160"/>
      <c r="E73" s="161"/>
      <c r="F73" s="27" t="s">
        <v>413</v>
      </c>
    </row>
    <row r="74" spans="1:6">
      <c r="A74" s="159"/>
      <c r="B74" s="165"/>
      <c r="C74" s="160"/>
      <c r="D74" s="160"/>
      <c r="E74" s="161"/>
      <c r="F74" s="27" t="s">
        <v>412</v>
      </c>
    </row>
    <row r="75" spans="1:6" ht="39.6">
      <c r="A75" s="25" t="s">
        <v>411</v>
      </c>
      <c r="B75" s="165"/>
      <c r="C75" s="28" t="s">
        <v>88</v>
      </c>
      <c r="D75" s="28" t="s">
        <v>410</v>
      </c>
      <c r="E75" s="26" t="s">
        <v>356</v>
      </c>
      <c r="F75" s="27" t="s">
        <v>409</v>
      </c>
    </row>
    <row r="76" spans="1:6" ht="45" customHeight="1">
      <c r="A76" s="41" t="s">
        <v>214</v>
      </c>
      <c r="B76" s="162" t="s">
        <v>408</v>
      </c>
      <c r="C76" s="28" t="s">
        <v>106</v>
      </c>
      <c r="D76" s="28" t="s">
        <v>407</v>
      </c>
      <c r="E76" s="26" t="s">
        <v>83</v>
      </c>
      <c r="F76" s="27" t="s">
        <v>100</v>
      </c>
    </row>
    <row r="77" spans="1:6" ht="39.6">
      <c r="A77" s="41" t="s">
        <v>406</v>
      </c>
      <c r="B77" s="162"/>
      <c r="C77" s="28" t="s">
        <v>216</v>
      </c>
      <c r="D77" s="28" t="s">
        <v>405</v>
      </c>
      <c r="E77" s="26" t="s">
        <v>83</v>
      </c>
      <c r="F77" s="27" t="s">
        <v>101</v>
      </c>
    </row>
    <row r="78" spans="1:6" ht="52.8">
      <c r="A78" s="25" t="s">
        <v>218</v>
      </c>
      <c r="B78" s="165" t="s">
        <v>217</v>
      </c>
      <c r="C78" s="28" t="s">
        <v>221</v>
      </c>
      <c r="D78" s="28" t="s">
        <v>404</v>
      </c>
      <c r="E78" s="26" t="s">
        <v>144</v>
      </c>
      <c r="F78" s="27" t="s">
        <v>224</v>
      </c>
    </row>
    <row r="79" spans="1:6" ht="39.6">
      <c r="A79" s="25" t="s">
        <v>219</v>
      </c>
      <c r="B79" s="165"/>
      <c r="C79" s="28" t="s">
        <v>130</v>
      </c>
      <c r="D79" s="28" t="s">
        <v>403</v>
      </c>
      <c r="E79" s="26" t="s">
        <v>228</v>
      </c>
      <c r="F79" s="27" t="s">
        <v>226</v>
      </c>
    </row>
    <row r="80" spans="1:6" ht="52.8">
      <c r="A80" s="25" t="s">
        <v>220</v>
      </c>
      <c r="B80" s="165"/>
      <c r="C80" s="28" t="s">
        <v>227</v>
      </c>
      <c r="D80" s="28" t="s">
        <v>402</v>
      </c>
      <c r="E80" s="26" t="s">
        <v>228</v>
      </c>
      <c r="F80" s="27" t="s">
        <v>131</v>
      </c>
    </row>
    <row r="81" spans="1:6" ht="39.6">
      <c r="A81" s="25" t="s">
        <v>222</v>
      </c>
      <c r="B81" s="165"/>
      <c r="C81" s="28" t="s">
        <v>328</v>
      </c>
      <c r="D81" s="28" t="s">
        <v>401</v>
      </c>
      <c r="E81" s="26" t="s">
        <v>228</v>
      </c>
      <c r="F81" s="27" t="s">
        <v>230</v>
      </c>
    </row>
    <row r="82" spans="1:6" ht="39.6">
      <c r="A82" s="25" t="s">
        <v>223</v>
      </c>
      <c r="B82" s="165"/>
      <c r="C82" s="28" t="s">
        <v>132</v>
      </c>
      <c r="D82" s="28" t="s">
        <v>400</v>
      </c>
      <c r="E82" s="26" t="s">
        <v>228</v>
      </c>
      <c r="F82" s="27" t="s">
        <v>399</v>
      </c>
    </row>
    <row r="83" spans="1:6" ht="25.5" customHeight="1">
      <c r="A83" s="177" t="s">
        <v>231</v>
      </c>
      <c r="B83" s="162" t="s">
        <v>233</v>
      </c>
      <c r="C83" s="160" t="s">
        <v>234</v>
      </c>
      <c r="D83" s="163" t="s">
        <v>398</v>
      </c>
      <c r="E83" s="161" t="s">
        <v>235</v>
      </c>
      <c r="F83" s="27" t="s">
        <v>397</v>
      </c>
    </row>
    <row r="84" spans="1:6">
      <c r="A84" s="178"/>
      <c r="B84" s="162"/>
      <c r="C84" s="160"/>
      <c r="D84" s="164"/>
      <c r="E84" s="161"/>
      <c r="F84" s="27" t="s">
        <v>396</v>
      </c>
    </row>
    <row r="85" spans="1:6" ht="26.4">
      <c r="A85" s="41" t="s">
        <v>236</v>
      </c>
      <c r="B85" s="162"/>
      <c r="C85" s="28" t="s">
        <v>395</v>
      </c>
      <c r="D85" s="28" t="s">
        <v>394</v>
      </c>
      <c r="E85" s="26" t="s">
        <v>235</v>
      </c>
      <c r="F85" s="27" t="s">
        <v>348</v>
      </c>
    </row>
    <row r="86" spans="1:6" ht="30" customHeight="1">
      <c r="A86" s="173" t="s">
        <v>232</v>
      </c>
      <c r="B86" s="162"/>
      <c r="C86" s="160" t="s">
        <v>393</v>
      </c>
      <c r="D86" s="163" t="s">
        <v>392</v>
      </c>
      <c r="E86" s="161" t="s">
        <v>235</v>
      </c>
      <c r="F86" s="27" t="s">
        <v>391</v>
      </c>
    </row>
    <row r="87" spans="1:6" ht="42.75" customHeight="1">
      <c r="A87" s="173"/>
      <c r="B87" s="162"/>
      <c r="C87" s="160"/>
      <c r="D87" s="164"/>
      <c r="E87" s="161"/>
      <c r="F87" s="27" t="s">
        <v>390</v>
      </c>
    </row>
    <row r="88" spans="1:6" ht="26.4">
      <c r="A88" s="41" t="s">
        <v>237</v>
      </c>
      <c r="B88" s="162"/>
      <c r="C88" s="28" t="s">
        <v>389</v>
      </c>
      <c r="D88" s="28" t="s">
        <v>388</v>
      </c>
      <c r="E88" s="26" t="s">
        <v>235</v>
      </c>
      <c r="F88" s="27" t="s">
        <v>351</v>
      </c>
    </row>
    <row r="89" spans="1:6" ht="39.6">
      <c r="A89" s="41" t="s">
        <v>238</v>
      </c>
      <c r="B89" s="162"/>
      <c r="C89" s="28" t="s">
        <v>241</v>
      </c>
      <c r="D89" s="28" t="s">
        <v>387</v>
      </c>
      <c r="E89" s="26" t="s">
        <v>235</v>
      </c>
      <c r="F89" s="27" t="s">
        <v>244</v>
      </c>
    </row>
    <row r="90" spans="1:6" ht="36" customHeight="1">
      <c r="A90" s="41" t="s">
        <v>242</v>
      </c>
      <c r="B90" s="162"/>
      <c r="C90" s="28" t="s">
        <v>386</v>
      </c>
      <c r="D90" s="28" t="s">
        <v>245</v>
      </c>
      <c r="E90" s="26" t="s">
        <v>235</v>
      </c>
      <c r="F90" s="27" t="s">
        <v>245</v>
      </c>
    </row>
    <row r="91" spans="1:6" ht="47.25" customHeight="1">
      <c r="A91" s="25" t="s">
        <v>247</v>
      </c>
      <c r="B91" s="165" t="s">
        <v>246</v>
      </c>
      <c r="C91" s="28" t="s">
        <v>255</v>
      </c>
      <c r="D91" s="28" t="s">
        <v>385</v>
      </c>
      <c r="E91" s="26" t="s">
        <v>254</v>
      </c>
      <c r="F91" s="27" t="s">
        <v>320</v>
      </c>
    </row>
    <row r="92" spans="1:6" ht="52.8">
      <c r="A92" s="25" t="s">
        <v>248</v>
      </c>
      <c r="B92" s="165"/>
      <c r="C92" s="28" t="s">
        <v>256</v>
      </c>
      <c r="D92" s="28" t="s">
        <v>384</v>
      </c>
      <c r="E92" s="26" t="s">
        <v>254</v>
      </c>
      <c r="F92" s="27" t="s">
        <v>344</v>
      </c>
    </row>
    <row r="93" spans="1:6" ht="26.4">
      <c r="A93" s="25" t="s">
        <v>249</v>
      </c>
      <c r="B93" s="165"/>
      <c r="C93" s="28" t="s">
        <v>330</v>
      </c>
      <c r="D93" s="28" t="s">
        <v>383</v>
      </c>
      <c r="E93" s="26" t="s">
        <v>254</v>
      </c>
      <c r="F93" s="27" t="s">
        <v>329</v>
      </c>
    </row>
    <row r="94" spans="1:6" ht="66">
      <c r="A94" s="25" t="s">
        <v>250</v>
      </c>
      <c r="B94" s="165"/>
      <c r="C94" s="28" t="s">
        <v>257</v>
      </c>
      <c r="D94" s="28" t="s">
        <v>382</v>
      </c>
      <c r="E94" s="26" t="s">
        <v>254</v>
      </c>
      <c r="F94" s="27" t="s">
        <v>345</v>
      </c>
    </row>
    <row r="95" spans="1:6" ht="26.4">
      <c r="A95" s="25" t="s">
        <v>251</v>
      </c>
      <c r="B95" s="165"/>
      <c r="C95" s="28" t="s">
        <v>381</v>
      </c>
      <c r="D95" s="28" t="s">
        <v>380</v>
      </c>
      <c r="E95" s="26" t="s">
        <v>254</v>
      </c>
      <c r="F95" s="27" t="s">
        <v>347</v>
      </c>
    </row>
    <row r="96" spans="1:6" ht="26.4">
      <c r="A96" s="25" t="s">
        <v>252</v>
      </c>
      <c r="B96" s="165"/>
      <c r="C96" s="28" t="s">
        <v>379</v>
      </c>
      <c r="D96" s="28" t="s">
        <v>378</v>
      </c>
      <c r="E96" s="26" t="s">
        <v>254</v>
      </c>
      <c r="F96" s="27" t="s">
        <v>346</v>
      </c>
    </row>
    <row r="97" spans="1:6" ht="39.6">
      <c r="A97" s="25" t="s">
        <v>253</v>
      </c>
      <c r="B97" s="165"/>
      <c r="C97" s="28" t="s">
        <v>377</v>
      </c>
      <c r="D97" s="28" t="s">
        <v>376</v>
      </c>
      <c r="E97" s="26" t="s">
        <v>254</v>
      </c>
      <c r="F97" s="27" t="s">
        <v>244</v>
      </c>
    </row>
    <row r="98" spans="1:6" ht="39.6">
      <c r="A98" s="41" t="s">
        <v>260</v>
      </c>
      <c r="B98" s="162" t="s">
        <v>261</v>
      </c>
      <c r="C98" s="28" t="s">
        <v>343</v>
      </c>
      <c r="D98" s="28" t="s">
        <v>375</v>
      </c>
      <c r="E98" s="26" t="s">
        <v>254</v>
      </c>
      <c r="F98" s="27" t="s">
        <v>272</v>
      </c>
    </row>
    <row r="99" spans="1:6" ht="92.4">
      <c r="A99" s="41" t="s">
        <v>262</v>
      </c>
      <c r="B99" s="162"/>
      <c r="C99" s="28" t="s">
        <v>374</v>
      </c>
      <c r="D99" s="28" t="s">
        <v>373</v>
      </c>
      <c r="E99" s="26" t="s">
        <v>254</v>
      </c>
      <c r="F99" s="27" t="s">
        <v>372</v>
      </c>
    </row>
    <row r="100" spans="1:6" ht="39.6">
      <c r="A100" s="41" t="s">
        <v>263</v>
      </c>
      <c r="B100" s="162"/>
      <c r="C100" s="28" t="s">
        <v>267</v>
      </c>
      <c r="D100" s="28" t="s">
        <v>371</v>
      </c>
      <c r="E100" s="26" t="s">
        <v>254</v>
      </c>
      <c r="F100" s="27" t="s">
        <v>270</v>
      </c>
    </row>
    <row r="101" spans="1:6" ht="39.6">
      <c r="A101" s="41" t="s">
        <v>264</v>
      </c>
      <c r="B101" s="162"/>
      <c r="C101" s="28" t="s">
        <v>338</v>
      </c>
      <c r="D101" s="28" t="s">
        <v>370</v>
      </c>
      <c r="E101" s="26" t="s">
        <v>254</v>
      </c>
      <c r="F101" s="27" t="s">
        <v>339</v>
      </c>
    </row>
    <row r="102" spans="1:6" ht="39.6">
      <c r="A102" s="41" t="s">
        <v>268</v>
      </c>
      <c r="B102" s="162"/>
      <c r="C102" s="28" t="s">
        <v>369</v>
      </c>
      <c r="D102" s="28" t="s">
        <v>368</v>
      </c>
      <c r="E102" s="26" t="s">
        <v>254</v>
      </c>
      <c r="F102" s="27" t="s">
        <v>269</v>
      </c>
    </row>
    <row r="103" spans="1:6" ht="26.4">
      <c r="A103" s="25" t="s">
        <v>274</v>
      </c>
      <c r="B103" s="165" t="s">
        <v>273</v>
      </c>
      <c r="C103" s="28" t="s">
        <v>277</v>
      </c>
      <c r="D103" s="28" t="s">
        <v>367</v>
      </c>
      <c r="E103" s="26" t="s">
        <v>278</v>
      </c>
      <c r="F103" s="27" t="s">
        <v>279</v>
      </c>
    </row>
    <row r="104" spans="1:6" ht="39.6">
      <c r="A104" s="25" t="s">
        <v>275</v>
      </c>
      <c r="B104" s="165"/>
      <c r="C104" s="28" t="s">
        <v>280</v>
      </c>
      <c r="D104" s="28" t="s">
        <v>366</v>
      </c>
      <c r="E104" s="26" t="s">
        <v>365</v>
      </c>
      <c r="F104" s="27" t="s">
        <v>340</v>
      </c>
    </row>
    <row r="105" spans="1:6" ht="66">
      <c r="A105" s="25" t="s">
        <v>276</v>
      </c>
      <c r="B105" s="165"/>
      <c r="C105" s="28" t="s">
        <v>287</v>
      </c>
      <c r="D105" s="28" t="s">
        <v>364</v>
      </c>
      <c r="E105" s="26" t="s">
        <v>363</v>
      </c>
      <c r="F105" s="27" t="s">
        <v>286</v>
      </c>
    </row>
    <row r="106" spans="1:6" ht="36.75" customHeight="1">
      <c r="A106" s="41" t="s">
        <v>281</v>
      </c>
      <c r="B106" s="162" t="s">
        <v>300</v>
      </c>
      <c r="C106" s="28" t="s">
        <v>336</v>
      </c>
      <c r="D106" s="28" t="s">
        <v>362</v>
      </c>
      <c r="E106" s="26" t="s">
        <v>335</v>
      </c>
      <c r="F106" s="27" t="s">
        <v>337</v>
      </c>
    </row>
    <row r="107" spans="1:6" ht="26.4">
      <c r="A107" s="41" t="s">
        <v>282</v>
      </c>
      <c r="B107" s="162"/>
      <c r="C107" s="28" t="s">
        <v>288</v>
      </c>
      <c r="D107" s="28" t="s">
        <v>361</v>
      </c>
      <c r="E107" s="26" t="s">
        <v>293</v>
      </c>
      <c r="F107" s="27" t="s">
        <v>292</v>
      </c>
    </row>
    <row r="108" spans="1:6" ht="64.5" customHeight="1">
      <c r="A108" s="41" t="s">
        <v>283</v>
      </c>
      <c r="B108" s="162"/>
      <c r="C108" s="28" t="s">
        <v>289</v>
      </c>
      <c r="D108" s="28" t="s">
        <v>360</v>
      </c>
      <c r="E108" s="26" t="s">
        <v>294</v>
      </c>
      <c r="F108" s="27" t="s">
        <v>327</v>
      </c>
    </row>
    <row r="109" spans="1:6" ht="79.2">
      <c r="A109" s="41" t="s">
        <v>284</v>
      </c>
      <c r="B109" s="162"/>
      <c r="C109" s="28" t="s">
        <v>290</v>
      </c>
      <c r="D109" s="28" t="s">
        <v>359</v>
      </c>
      <c r="E109" s="26" t="s">
        <v>294</v>
      </c>
      <c r="F109" s="27" t="s">
        <v>326</v>
      </c>
    </row>
    <row r="110" spans="1:6" ht="26.4">
      <c r="A110" s="41" t="s">
        <v>285</v>
      </c>
      <c r="B110" s="162"/>
      <c r="C110" s="28" t="s">
        <v>334</v>
      </c>
      <c r="D110" s="28" t="s">
        <v>358</v>
      </c>
      <c r="E110" s="26" t="s">
        <v>341</v>
      </c>
      <c r="F110" s="27" t="s">
        <v>291</v>
      </c>
    </row>
    <row r="111" spans="1:6">
      <c r="A111" s="40"/>
      <c r="B111" s="40"/>
      <c r="C111" s="39"/>
      <c r="D111" s="39"/>
      <c r="E111" s="38"/>
      <c r="F111" s="37"/>
    </row>
  </sheetData>
  <sheetProtection algorithmName="SHA-512" hashValue="yWmz4BmaMZftQjD1pQyKuypVuznVH7KnAeyjYp8JrBMjeSvWh4E2+4fhZX3OSmSkxsoi66R9ACM/eCSwPIRG6Q==" saltValue="QfDv5ses9c1rkPbh4ILh1g==" spinCount="100000" sheet="1" objects="1" scenarios="1"/>
  <mergeCells count="89">
    <mergeCell ref="B76:B77"/>
    <mergeCell ref="B78:B82"/>
    <mergeCell ref="A83:A84"/>
    <mergeCell ref="A86:A87"/>
    <mergeCell ref="B98:B102"/>
    <mergeCell ref="E72:E74"/>
    <mergeCell ref="D72:D74"/>
    <mergeCell ref="A72:A74"/>
    <mergeCell ref="B59:B75"/>
    <mergeCell ref="D66:D68"/>
    <mergeCell ref="A59:A61"/>
    <mergeCell ref="A62:A63"/>
    <mergeCell ref="C64:C65"/>
    <mergeCell ref="E64:E65"/>
    <mergeCell ref="D64:D65"/>
    <mergeCell ref="C72:C74"/>
    <mergeCell ref="C59:C61"/>
    <mergeCell ref="F66:F68"/>
    <mergeCell ref="C66:C68"/>
    <mergeCell ref="E66:E68"/>
    <mergeCell ref="A64:A65"/>
    <mergeCell ref="E59:E61"/>
    <mergeCell ref="A66:A68"/>
    <mergeCell ref="F52:F53"/>
    <mergeCell ref="E49:E50"/>
    <mergeCell ref="C49:C50"/>
    <mergeCell ref="A32:A35"/>
    <mergeCell ref="C40:C43"/>
    <mergeCell ref="B39:B58"/>
    <mergeCell ref="C54:C55"/>
    <mergeCell ref="A49:A50"/>
    <mergeCell ref="A40:A43"/>
    <mergeCell ref="A54:A55"/>
    <mergeCell ref="A52:A53"/>
    <mergeCell ref="E46:E48"/>
    <mergeCell ref="D46:D48"/>
    <mergeCell ref="C46:C48"/>
    <mergeCell ref="A46:A48"/>
    <mergeCell ref="E54:E55"/>
    <mergeCell ref="E5:E6"/>
    <mergeCell ref="D7:D10"/>
    <mergeCell ref="D5:D6"/>
    <mergeCell ref="E7:E10"/>
    <mergeCell ref="E19:E22"/>
    <mergeCell ref="D11:D14"/>
    <mergeCell ref="E11:E14"/>
    <mergeCell ref="E15:E18"/>
    <mergeCell ref="D15:D18"/>
    <mergeCell ref="A1:F1"/>
    <mergeCell ref="A2:F2"/>
    <mergeCell ref="A3:F3"/>
    <mergeCell ref="A7:A10"/>
    <mergeCell ref="C7:C10"/>
    <mergeCell ref="B5:B6"/>
    <mergeCell ref="A5:A6"/>
    <mergeCell ref="C5:C6"/>
    <mergeCell ref="F5:F6"/>
    <mergeCell ref="B7:B38"/>
    <mergeCell ref="E29:E31"/>
    <mergeCell ref="C15:C18"/>
    <mergeCell ref="A11:A14"/>
    <mergeCell ref="A15:A18"/>
    <mergeCell ref="C19:C22"/>
    <mergeCell ref="A19:A22"/>
    <mergeCell ref="B106:B110"/>
    <mergeCell ref="E83:E84"/>
    <mergeCell ref="E86:E87"/>
    <mergeCell ref="B83:B90"/>
    <mergeCell ref="C83:C84"/>
    <mergeCell ref="C86:C87"/>
    <mergeCell ref="D83:D84"/>
    <mergeCell ref="D86:D87"/>
    <mergeCell ref="B103:B105"/>
    <mergeCell ref="B91:B97"/>
    <mergeCell ref="C52:C53"/>
    <mergeCell ref="E52:E53"/>
    <mergeCell ref="E62:E63"/>
    <mergeCell ref="D62:D63"/>
    <mergeCell ref="C62:C63"/>
    <mergeCell ref="A29:A31"/>
    <mergeCell ref="C11:C14"/>
    <mergeCell ref="A26:A27"/>
    <mergeCell ref="C32:C35"/>
    <mergeCell ref="E32:E35"/>
    <mergeCell ref="E26:E27"/>
    <mergeCell ref="D26:D27"/>
    <mergeCell ref="C26:C27"/>
    <mergeCell ref="C29:C31"/>
    <mergeCell ref="D29:D31"/>
  </mergeCells>
  <pageMargins left="0.39370078740157483" right="0.39370078740157483" top="0.39370078740157483" bottom="0.39370078740157483" header="0.31496062992125984" footer="0.31496062992125984"/>
  <pageSetup paperSize="9" scale="50" orientation="landscape" r:id="rId1"/>
  <rowBreaks count="3" manualBreakCount="3">
    <brk id="38" max="16383" man="1"/>
    <brk id="58" max="16383" man="1"/>
    <brk id="90"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Foglio1">
    <tabColor rgb="FFFFC000"/>
    <pageSetUpPr fitToPage="1"/>
  </sheetPr>
  <dimension ref="A1:AR92"/>
  <sheetViews>
    <sheetView zoomScale="70" zoomScaleNormal="70" zoomScalePageLayoutView="90" workbookViewId="0">
      <selection activeCell="D6" sqref="D6"/>
    </sheetView>
  </sheetViews>
  <sheetFormatPr defaultColWidth="128.109375" defaultRowHeight="14.4"/>
  <cols>
    <col min="1" max="1" width="12.6640625" style="14" customWidth="1"/>
    <col min="2" max="2" width="29.33203125" style="16" bestFit="1" customWidth="1"/>
    <col min="3" max="3" width="67.109375" style="17" customWidth="1"/>
    <col min="4" max="4" width="38.44140625" style="16" bestFit="1" customWidth="1"/>
    <col min="5" max="5" width="48.44140625" style="17" bestFit="1" customWidth="1"/>
    <col min="6" max="6" width="42.109375" style="13" customWidth="1"/>
    <col min="7" max="7" width="48" style="13" customWidth="1"/>
    <col min="8" max="8" width="46.5546875" style="13" customWidth="1"/>
    <col min="9" max="9" width="44.33203125" style="13" customWidth="1"/>
    <col min="10" max="10" width="45" style="13" customWidth="1"/>
    <col min="11" max="11" width="32.88671875" style="13" customWidth="1"/>
    <col min="12" max="12" width="28.6640625" style="13" customWidth="1"/>
    <col min="13" max="13" width="29.5546875" style="13" customWidth="1"/>
    <col min="14" max="17" width="28.44140625" style="13" customWidth="1"/>
    <col min="18" max="18" width="29.5546875" style="13" customWidth="1"/>
    <col min="19" max="19" width="23.88671875" style="13" customWidth="1"/>
    <col min="20" max="20" width="18.5546875" style="13" bestFit="1" customWidth="1"/>
    <col min="21" max="21" width="39.109375" style="13" bestFit="1" customWidth="1"/>
    <col min="22" max="22" width="30" style="15" bestFit="1" customWidth="1"/>
    <col min="23" max="23" width="56.6640625" style="15" customWidth="1"/>
    <col min="24" max="24" width="21.88671875" style="15" customWidth="1"/>
    <col min="25" max="25" width="30.6640625" style="15" bestFit="1" customWidth="1"/>
    <col min="26" max="26" width="41.5546875" style="15" hidden="1" customWidth="1"/>
    <col min="27" max="27" width="27.33203125" style="15" customWidth="1"/>
    <col min="28" max="28" width="41.5546875" style="15" customWidth="1"/>
    <col min="29" max="30" width="11.109375" style="14" hidden="1" customWidth="1"/>
    <col min="31" max="31" width="32.109375" style="14" hidden="1" customWidth="1"/>
    <col min="32" max="32" width="16.44140625" style="14" hidden="1" customWidth="1"/>
    <col min="33" max="33" width="13.88671875" style="14" hidden="1" customWidth="1"/>
    <col min="34" max="34" width="11.109375" style="14" hidden="1" customWidth="1"/>
    <col min="35" max="36" width="19" style="14" hidden="1" customWidth="1"/>
    <col min="37" max="39" width="11.109375" style="14" hidden="1" customWidth="1"/>
    <col min="40" max="16384" width="128.109375" style="14"/>
  </cols>
  <sheetData>
    <row r="1" spans="1:44" s="11" customFormat="1" ht="36.75" customHeight="1">
      <c r="A1" s="189" t="s">
        <v>844</v>
      </c>
      <c r="B1" s="190"/>
      <c r="C1" s="190"/>
      <c r="D1" s="190"/>
      <c r="E1" s="191"/>
      <c r="F1" s="166" t="s">
        <v>844</v>
      </c>
      <c r="G1" s="166"/>
      <c r="H1" s="166"/>
      <c r="I1" s="166"/>
      <c r="J1" s="166"/>
      <c r="K1" s="166"/>
      <c r="L1" s="166"/>
      <c r="M1" s="166"/>
      <c r="N1" s="166"/>
      <c r="O1" s="166"/>
      <c r="P1" s="166"/>
      <c r="Q1" s="166"/>
      <c r="R1" s="166"/>
      <c r="S1" s="166"/>
      <c r="T1" s="166"/>
      <c r="U1" s="166"/>
      <c r="V1" s="166"/>
      <c r="W1" s="166"/>
      <c r="X1" s="166"/>
      <c r="Y1" s="166"/>
      <c r="Z1" s="166"/>
      <c r="AA1" s="166"/>
      <c r="AB1" s="166"/>
      <c r="AC1" s="179" t="s">
        <v>120</v>
      </c>
      <c r="AD1" s="179"/>
      <c r="AE1" s="179"/>
      <c r="AF1" s="179"/>
      <c r="AG1" s="179"/>
      <c r="AH1" s="179"/>
      <c r="AI1" s="179"/>
      <c r="AJ1" s="179"/>
      <c r="AK1" s="179"/>
      <c r="AL1" s="179"/>
      <c r="AM1" s="179"/>
    </row>
    <row r="2" spans="1:44" s="11" customFormat="1" ht="18.75" customHeight="1">
      <c r="A2" s="192" t="s">
        <v>134</v>
      </c>
      <c r="B2" s="193"/>
      <c r="C2" s="193"/>
      <c r="D2" s="193"/>
      <c r="E2" s="194"/>
      <c r="F2" s="198" t="s">
        <v>134</v>
      </c>
      <c r="G2" s="198"/>
      <c r="H2" s="198"/>
      <c r="I2" s="198"/>
      <c r="J2" s="198"/>
      <c r="K2" s="198"/>
      <c r="L2" s="198"/>
      <c r="M2" s="198"/>
      <c r="N2" s="198"/>
      <c r="O2" s="198"/>
      <c r="P2" s="198"/>
      <c r="Q2" s="198"/>
      <c r="R2" s="198"/>
      <c r="S2" s="198"/>
      <c r="T2" s="198"/>
      <c r="U2" s="198"/>
      <c r="V2" s="198"/>
      <c r="W2" s="198"/>
      <c r="X2" s="198"/>
      <c r="Y2" s="198"/>
      <c r="Z2" s="198"/>
      <c r="AA2" s="198"/>
      <c r="AB2" s="198"/>
      <c r="AC2" s="12"/>
      <c r="AD2" s="12"/>
      <c r="AE2" s="12"/>
      <c r="AF2" s="12"/>
      <c r="AG2" s="12"/>
      <c r="AH2" s="12"/>
      <c r="AI2" s="12"/>
      <c r="AJ2" s="12"/>
      <c r="AK2" s="12"/>
      <c r="AL2" s="12"/>
      <c r="AM2" s="12"/>
    </row>
    <row r="3" spans="1:44" s="11" customFormat="1" ht="18.75" customHeight="1">
      <c r="A3" s="195" t="s">
        <v>135</v>
      </c>
      <c r="B3" s="196"/>
      <c r="C3" s="196"/>
      <c r="D3" s="196"/>
      <c r="E3" s="197"/>
      <c r="F3" s="199" t="s">
        <v>135</v>
      </c>
      <c r="G3" s="199"/>
      <c r="H3" s="199"/>
      <c r="I3" s="199"/>
      <c r="J3" s="199"/>
      <c r="K3" s="199"/>
      <c r="L3" s="199"/>
      <c r="M3" s="199"/>
      <c r="N3" s="199"/>
      <c r="O3" s="199"/>
      <c r="P3" s="199"/>
      <c r="Q3" s="199"/>
      <c r="R3" s="199"/>
      <c r="S3" s="199"/>
      <c r="T3" s="199"/>
      <c r="U3" s="199"/>
      <c r="V3" s="199"/>
      <c r="W3" s="199"/>
      <c r="X3" s="199"/>
      <c r="Y3" s="199"/>
      <c r="Z3" s="199"/>
      <c r="AA3" s="199"/>
      <c r="AB3" s="199"/>
      <c r="AC3" s="12"/>
      <c r="AD3" s="12"/>
      <c r="AE3" s="12"/>
      <c r="AF3" s="12"/>
      <c r="AG3" s="12"/>
      <c r="AH3" s="12"/>
      <c r="AI3" s="12"/>
      <c r="AJ3" s="12"/>
      <c r="AK3" s="12"/>
      <c r="AL3" s="12"/>
      <c r="AM3" s="12"/>
    </row>
    <row r="4" spans="1:44" s="11" customFormat="1">
      <c r="A4" s="23"/>
      <c r="B4" s="58"/>
      <c r="C4" s="59"/>
      <c r="D4" s="58"/>
      <c r="E4" s="60"/>
      <c r="F4" s="24"/>
      <c r="G4" s="24"/>
      <c r="H4" s="24"/>
      <c r="I4" s="24"/>
      <c r="J4" s="24"/>
      <c r="K4" s="31"/>
      <c r="L4" s="31"/>
      <c r="M4" s="31"/>
      <c r="N4" s="31"/>
      <c r="O4" s="31"/>
      <c r="P4" s="31"/>
      <c r="Q4" s="31"/>
      <c r="R4" s="31"/>
      <c r="S4" s="31"/>
      <c r="T4" s="31"/>
      <c r="U4" s="31"/>
      <c r="V4" s="31"/>
      <c r="W4" s="31"/>
      <c r="X4" s="31"/>
      <c r="Y4" s="31"/>
      <c r="Z4" s="12"/>
      <c r="AA4" s="12"/>
      <c r="AB4" s="12"/>
      <c r="AC4" s="12"/>
      <c r="AD4" s="12"/>
      <c r="AE4" s="12"/>
      <c r="AF4" s="12"/>
      <c r="AG4" s="12"/>
      <c r="AH4" s="12"/>
      <c r="AI4" s="12"/>
      <c r="AJ4" s="12"/>
      <c r="AK4" s="12"/>
      <c r="AL4" s="12"/>
      <c r="AM4" s="12"/>
    </row>
    <row r="5" spans="1:44" s="11" customFormat="1" ht="38.25" customHeight="1">
      <c r="A5" s="187" t="s">
        <v>145</v>
      </c>
      <c r="B5" s="187"/>
      <c r="C5" s="187"/>
      <c r="D5" s="187"/>
      <c r="E5" s="188"/>
      <c r="F5" s="186" t="s">
        <v>146</v>
      </c>
      <c r="G5" s="186"/>
      <c r="H5" s="186"/>
      <c r="I5" s="186"/>
      <c r="J5" s="186"/>
      <c r="K5" s="186"/>
      <c r="L5" s="186"/>
      <c r="M5" s="186"/>
      <c r="N5" s="186"/>
      <c r="O5" s="186"/>
      <c r="P5" s="186"/>
      <c r="Q5" s="186"/>
      <c r="R5" s="186"/>
      <c r="S5" s="186"/>
      <c r="T5" s="186"/>
      <c r="U5" s="203" t="s">
        <v>147</v>
      </c>
      <c r="V5" s="204"/>
      <c r="W5" s="204"/>
      <c r="X5" s="204"/>
      <c r="Y5" s="204"/>
      <c r="Z5" s="204"/>
      <c r="AA5" s="204"/>
      <c r="AB5" s="204"/>
      <c r="AC5" s="12"/>
      <c r="AD5" s="12"/>
      <c r="AE5" s="12"/>
      <c r="AF5" s="12"/>
      <c r="AG5" s="12"/>
      <c r="AH5" s="12"/>
      <c r="AI5" s="12"/>
      <c r="AJ5" s="12"/>
      <c r="AK5" s="12"/>
      <c r="AL5" s="12"/>
      <c r="AM5" s="12"/>
    </row>
    <row r="6" spans="1:44" s="13" customFormat="1" ht="186" customHeight="1">
      <c r="A6" s="32" t="s">
        <v>312</v>
      </c>
      <c r="B6" s="30" t="s">
        <v>137</v>
      </c>
      <c r="C6" s="30" t="s">
        <v>138</v>
      </c>
      <c r="D6" s="30" t="s">
        <v>314</v>
      </c>
      <c r="E6" s="30" t="s">
        <v>139</v>
      </c>
      <c r="F6" s="29" t="s">
        <v>600</v>
      </c>
      <c r="G6" s="29" t="s">
        <v>603</v>
      </c>
      <c r="H6" s="29" t="s">
        <v>602</v>
      </c>
      <c r="I6" s="29" t="s">
        <v>606</v>
      </c>
      <c r="J6" s="29" t="s">
        <v>601</v>
      </c>
      <c r="K6" s="29" t="s">
        <v>605</v>
      </c>
      <c r="L6" s="29" t="s">
        <v>604</v>
      </c>
      <c r="M6" s="29" t="s">
        <v>140</v>
      </c>
      <c r="N6" s="29" t="s">
        <v>141</v>
      </c>
      <c r="O6" s="29" t="s">
        <v>547</v>
      </c>
      <c r="P6" s="29" t="s">
        <v>548</v>
      </c>
      <c r="Q6" s="29" t="s">
        <v>549</v>
      </c>
      <c r="R6" s="29" t="s">
        <v>550</v>
      </c>
      <c r="S6" s="29" t="s">
        <v>143</v>
      </c>
      <c r="T6" s="29" t="s">
        <v>142</v>
      </c>
      <c r="U6" s="61" t="s">
        <v>609</v>
      </c>
      <c r="V6" s="61" t="s">
        <v>310</v>
      </c>
      <c r="W6" s="61" t="s">
        <v>309</v>
      </c>
      <c r="X6" s="61" t="s">
        <v>315</v>
      </c>
      <c r="Y6" s="61" t="s">
        <v>308</v>
      </c>
      <c r="Z6" s="62" t="s">
        <v>124</v>
      </c>
      <c r="AA6" s="61" t="s">
        <v>316</v>
      </c>
      <c r="AB6" s="61" t="s">
        <v>311</v>
      </c>
      <c r="AC6" s="22" t="s">
        <v>109</v>
      </c>
      <c r="AD6" s="22" t="s">
        <v>110</v>
      </c>
      <c r="AE6" s="22" t="s">
        <v>127</v>
      </c>
      <c r="AF6" s="22" t="s">
        <v>111</v>
      </c>
      <c r="AG6" s="22" t="s">
        <v>112</v>
      </c>
      <c r="AH6" s="22" t="s">
        <v>113</v>
      </c>
      <c r="AI6" s="22" t="s">
        <v>114</v>
      </c>
      <c r="AJ6" s="22" t="s">
        <v>115</v>
      </c>
      <c r="AK6" s="22" t="s">
        <v>116</v>
      </c>
      <c r="AL6" s="22" t="s">
        <v>117</v>
      </c>
      <c r="AM6" s="22" t="s">
        <v>118</v>
      </c>
      <c r="AN6" s="18"/>
      <c r="AO6" s="18"/>
      <c r="AP6" s="18"/>
      <c r="AQ6" s="18"/>
      <c r="AR6" s="18"/>
    </row>
    <row r="7" spans="1:44" s="13" customFormat="1" ht="123.75" customHeight="1">
      <c r="A7" s="25" t="s">
        <v>136</v>
      </c>
      <c r="B7" s="183" t="s">
        <v>133</v>
      </c>
      <c r="C7" s="63" t="s">
        <v>296</v>
      </c>
      <c r="D7" s="63" t="s">
        <v>144</v>
      </c>
      <c r="E7" s="64" t="s">
        <v>303</v>
      </c>
      <c r="F7" s="64">
        <v>3</v>
      </c>
      <c r="G7" s="64">
        <v>5</v>
      </c>
      <c r="H7" s="64">
        <v>1</v>
      </c>
      <c r="I7" s="64">
        <v>5</v>
      </c>
      <c r="J7" s="64">
        <v>1</v>
      </c>
      <c r="K7" s="64">
        <v>1</v>
      </c>
      <c r="L7" s="64">
        <v>1</v>
      </c>
      <c r="M7" s="111">
        <f>AVERAGE(F7:L7)</f>
        <v>2.4285714285714284</v>
      </c>
      <c r="N7" s="64" t="str">
        <f>_xlfn.IFS(AND(M7&gt;=3.1,M7&lt;4),"medio",M7&gt;=4,"alto",M7&lt;3.1,"basso")</f>
        <v>basso</v>
      </c>
      <c r="O7" s="64">
        <v>3</v>
      </c>
      <c r="P7" s="64">
        <v>5</v>
      </c>
      <c r="Q7" s="64">
        <v>1</v>
      </c>
      <c r="R7" s="109">
        <f>AVERAGE(O7:Q7)</f>
        <v>3</v>
      </c>
      <c r="S7" s="110">
        <f>+M7*R7</f>
        <v>7.2857142857142847</v>
      </c>
      <c r="T7" s="63" t="str">
        <f>_xlfn.IFS(AND(S7&gt;=7.1,S7&lt;10),"medio",S7&gt;=10,"alto",S7&lt;7.1,"basso")</f>
        <v>medio</v>
      </c>
      <c r="U7" s="64" t="s">
        <v>607</v>
      </c>
      <c r="V7" s="63" t="s">
        <v>60</v>
      </c>
      <c r="W7" s="76" t="s">
        <v>615</v>
      </c>
      <c r="X7" s="65">
        <v>2026</v>
      </c>
      <c r="Y7" s="65" t="s">
        <v>83</v>
      </c>
      <c r="Z7" s="66" t="s">
        <v>123</v>
      </c>
      <c r="AA7" s="65" t="s">
        <v>317</v>
      </c>
      <c r="AB7" s="67" t="s">
        <v>129</v>
      </c>
      <c r="AC7" s="20"/>
      <c r="AD7" s="20"/>
      <c r="AE7" s="20"/>
      <c r="AG7" s="20"/>
      <c r="AL7" s="20"/>
      <c r="AM7" s="20"/>
    </row>
    <row r="8" spans="1:44" s="13" customFormat="1" ht="113.25" customHeight="1">
      <c r="A8" s="25" t="s">
        <v>148</v>
      </c>
      <c r="B8" s="184"/>
      <c r="C8" s="63" t="s">
        <v>295</v>
      </c>
      <c r="D8" s="63" t="s">
        <v>144</v>
      </c>
      <c r="E8" s="64" t="s">
        <v>304</v>
      </c>
      <c r="F8" s="64">
        <v>3</v>
      </c>
      <c r="G8" s="64">
        <v>5</v>
      </c>
      <c r="H8" s="64">
        <v>1</v>
      </c>
      <c r="I8" s="64">
        <v>1</v>
      </c>
      <c r="J8" s="64">
        <v>1</v>
      </c>
      <c r="K8" s="64">
        <v>1</v>
      </c>
      <c r="L8" s="64">
        <v>1</v>
      </c>
      <c r="M8" s="111">
        <f>AVERAGE(F8:L8)</f>
        <v>1.8571428571428572</v>
      </c>
      <c r="N8" s="68" t="str">
        <f>_xlfn.IFS(AND(M8&gt;=3.1,M8&lt;4),"medio",M8&gt;=4,"alto",M8&lt;3.1,"basso")</f>
        <v>basso</v>
      </c>
      <c r="O8" s="64">
        <v>3</v>
      </c>
      <c r="P8" s="64">
        <v>5</v>
      </c>
      <c r="Q8" s="64">
        <v>1</v>
      </c>
      <c r="R8" s="109">
        <f t="shared" ref="R8:R71" si="0">AVERAGE(O8:Q8)</f>
        <v>3</v>
      </c>
      <c r="S8" s="110">
        <f>+M8*R8</f>
        <v>5.5714285714285712</v>
      </c>
      <c r="T8" s="63" t="str">
        <f t="shared" ref="T8:T71" si="1">_xlfn.IFS(AND(S8&gt;=7.1,S8&lt;10),"medio",S8&gt;=10,"alto",S8&lt;7.1,"basso")</f>
        <v>basso</v>
      </c>
      <c r="U8" s="64" t="s">
        <v>607</v>
      </c>
      <c r="V8" s="63" t="s">
        <v>60</v>
      </c>
      <c r="W8" s="76" t="s">
        <v>615</v>
      </c>
      <c r="X8" s="65">
        <v>2026</v>
      </c>
      <c r="Y8" s="65" t="s">
        <v>83</v>
      </c>
      <c r="Z8" s="66" t="s">
        <v>128</v>
      </c>
      <c r="AA8" s="65" t="s">
        <v>317</v>
      </c>
      <c r="AB8" s="67" t="s">
        <v>129</v>
      </c>
      <c r="AC8" s="20"/>
      <c r="AD8" s="20"/>
      <c r="AE8" s="20"/>
      <c r="AG8" s="20"/>
      <c r="AL8" s="20"/>
      <c r="AM8" s="20"/>
    </row>
    <row r="9" spans="1:44" s="13" customFormat="1" ht="72.75" customHeight="1">
      <c r="A9" s="25" t="s">
        <v>149</v>
      </c>
      <c r="B9" s="184"/>
      <c r="C9" s="63" t="s">
        <v>297</v>
      </c>
      <c r="D9" s="63" t="s">
        <v>144</v>
      </c>
      <c r="E9" s="64" t="s">
        <v>301</v>
      </c>
      <c r="F9" s="64">
        <v>3</v>
      </c>
      <c r="G9" s="64">
        <v>5</v>
      </c>
      <c r="H9" s="64">
        <v>1</v>
      </c>
      <c r="I9" s="64">
        <v>1</v>
      </c>
      <c r="J9" s="64">
        <v>1</v>
      </c>
      <c r="K9" s="64">
        <v>1</v>
      </c>
      <c r="L9" s="64">
        <v>1</v>
      </c>
      <c r="M9" s="111">
        <f t="shared" ref="M9:M32" si="2">AVERAGE(F9:L9)</f>
        <v>1.8571428571428572</v>
      </c>
      <c r="N9" s="64" t="str" cm="1">
        <f t="array" ref="N9">_xlfn.IFS(AND(M9&gt;=3.1,M9&lt;4),"medio",M9&gt;=4,"alto",M9&lt;3.1,"basso")</f>
        <v>basso</v>
      </c>
      <c r="O9" s="64">
        <v>1</v>
      </c>
      <c r="P9" s="64">
        <v>5</v>
      </c>
      <c r="Q9" s="64">
        <v>1</v>
      </c>
      <c r="R9" s="109">
        <f t="shared" si="0"/>
        <v>2.3333333333333335</v>
      </c>
      <c r="S9" s="110">
        <f t="shared" ref="S9:S71" si="3">+M9*R9</f>
        <v>4.3333333333333339</v>
      </c>
      <c r="T9" s="63" t="str">
        <f t="shared" si="1"/>
        <v>basso</v>
      </c>
      <c r="U9" s="64" t="s">
        <v>607</v>
      </c>
      <c r="V9" s="63" t="s">
        <v>70</v>
      </c>
      <c r="W9" s="76"/>
      <c r="X9" s="65"/>
      <c r="Y9" s="65"/>
      <c r="Z9" s="66"/>
      <c r="AA9" s="65"/>
      <c r="AB9" s="67" t="s">
        <v>108</v>
      </c>
      <c r="AC9" s="20"/>
      <c r="AD9" s="20"/>
      <c r="AE9" s="20"/>
      <c r="AG9" s="20"/>
      <c r="AL9" s="20"/>
      <c r="AM9" s="20"/>
    </row>
    <row r="10" spans="1:44" s="13" customFormat="1" ht="165.6">
      <c r="A10" s="25" t="s">
        <v>150</v>
      </c>
      <c r="B10" s="184"/>
      <c r="C10" s="63" t="s">
        <v>151</v>
      </c>
      <c r="D10" s="63" t="s">
        <v>299</v>
      </c>
      <c r="E10" s="64" t="s">
        <v>298</v>
      </c>
      <c r="F10" s="64">
        <v>5</v>
      </c>
      <c r="G10" s="64">
        <v>1</v>
      </c>
      <c r="H10" s="64">
        <v>1</v>
      </c>
      <c r="I10" s="64">
        <v>5</v>
      </c>
      <c r="J10" s="64">
        <v>1</v>
      </c>
      <c r="K10" s="64">
        <v>1</v>
      </c>
      <c r="L10" s="64">
        <v>3</v>
      </c>
      <c r="M10" s="111">
        <f t="shared" si="2"/>
        <v>2.4285714285714284</v>
      </c>
      <c r="N10" s="64" t="str" cm="1">
        <f t="array" ref="N10">_xlfn.IFS(AND(M10&gt;=3.1,M10&lt;4),"medio",M10&gt;=4,"alto",M10&lt;3.1,"basso")</f>
        <v>basso</v>
      </c>
      <c r="O10" s="64">
        <v>5</v>
      </c>
      <c r="P10" s="64">
        <v>1</v>
      </c>
      <c r="Q10" s="64">
        <v>1</v>
      </c>
      <c r="R10" s="109">
        <f t="shared" si="0"/>
        <v>2.3333333333333335</v>
      </c>
      <c r="S10" s="110">
        <f t="shared" si="3"/>
        <v>5.666666666666667</v>
      </c>
      <c r="T10" s="63" t="str">
        <f t="shared" si="1"/>
        <v>basso</v>
      </c>
      <c r="U10" s="64" t="s">
        <v>608</v>
      </c>
      <c r="V10" s="63" t="s">
        <v>70</v>
      </c>
      <c r="W10" s="76"/>
      <c r="X10" s="65"/>
      <c r="Y10" s="65"/>
      <c r="Z10" s="66"/>
      <c r="AA10" s="65"/>
      <c r="AB10" s="67" t="s">
        <v>108</v>
      </c>
      <c r="AC10" s="20"/>
      <c r="AD10" s="20"/>
      <c r="AE10" s="20"/>
      <c r="AG10" s="20"/>
      <c r="AL10" s="20"/>
      <c r="AM10" s="20"/>
    </row>
    <row r="11" spans="1:44" ht="69">
      <c r="A11" s="25" t="s">
        <v>152</v>
      </c>
      <c r="B11" s="184"/>
      <c r="C11" s="63" t="s">
        <v>84</v>
      </c>
      <c r="D11" s="63" t="s">
        <v>307</v>
      </c>
      <c r="E11" s="64" t="s">
        <v>121</v>
      </c>
      <c r="F11" s="64">
        <v>1</v>
      </c>
      <c r="G11" s="64">
        <v>5</v>
      </c>
      <c r="H11" s="64">
        <v>1</v>
      </c>
      <c r="I11" s="64">
        <v>3</v>
      </c>
      <c r="J11" s="64">
        <v>1</v>
      </c>
      <c r="K11" s="64">
        <v>1</v>
      </c>
      <c r="L11" s="64">
        <v>5</v>
      </c>
      <c r="M11" s="111">
        <f t="shared" si="2"/>
        <v>2.4285714285714284</v>
      </c>
      <c r="N11" s="68" t="str" cm="1">
        <f t="array" ref="N11">_xlfn.IFS(AND(M11&gt;=3.1,M11&lt;4),"medio",M11&gt;=4,"alto",M11&lt;3.1,"basso")</f>
        <v>basso</v>
      </c>
      <c r="O11" s="64">
        <v>5</v>
      </c>
      <c r="P11" s="64">
        <v>1</v>
      </c>
      <c r="Q11" s="64">
        <v>1</v>
      </c>
      <c r="R11" s="109">
        <f t="shared" si="0"/>
        <v>2.3333333333333335</v>
      </c>
      <c r="S11" s="110">
        <f t="shared" si="3"/>
        <v>5.666666666666667</v>
      </c>
      <c r="T11" s="63" t="str">
        <f t="shared" si="1"/>
        <v>basso</v>
      </c>
      <c r="U11" s="64" t="s">
        <v>607</v>
      </c>
      <c r="V11" s="63" t="s">
        <v>70</v>
      </c>
      <c r="W11" s="76"/>
      <c r="X11" s="69"/>
      <c r="Y11" s="65"/>
      <c r="Z11" s="66"/>
      <c r="AA11" s="65"/>
      <c r="AB11" s="67" t="s">
        <v>108</v>
      </c>
      <c r="AC11" s="20"/>
      <c r="AD11" s="21"/>
      <c r="AE11" s="20"/>
      <c r="AF11" s="13"/>
      <c r="AG11" s="20"/>
      <c r="AH11" s="13"/>
      <c r="AI11" s="13"/>
      <c r="AJ11" s="13"/>
      <c r="AK11" s="13"/>
      <c r="AL11" s="20"/>
      <c r="AM11" s="20"/>
    </row>
    <row r="12" spans="1:44" ht="69">
      <c r="A12" s="25" t="s">
        <v>154</v>
      </c>
      <c r="B12" s="184"/>
      <c r="C12" s="63" t="s">
        <v>153</v>
      </c>
      <c r="D12" s="63" t="s">
        <v>307</v>
      </c>
      <c r="E12" s="64" t="s">
        <v>122</v>
      </c>
      <c r="F12" s="64">
        <v>1</v>
      </c>
      <c r="G12" s="64">
        <v>5</v>
      </c>
      <c r="H12" s="64">
        <v>1</v>
      </c>
      <c r="I12" s="64">
        <v>3</v>
      </c>
      <c r="J12" s="64">
        <v>1</v>
      </c>
      <c r="K12" s="64">
        <v>1</v>
      </c>
      <c r="L12" s="64">
        <v>5</v>
      </c>
      <c r="M12" s="111">
        <f t="shared" si="2"/>
        <v>2.4285714285714284</v>
      </c>
      <c r="N12" s="68" t="str" cm="1">
        <f t="array" ref="N12">_xlfn.IFS(AND(M12&gt;=3.1,M12&lt;4),"medio",M12&gt;=4,"alto",M12&lt;3.1,"basso")</f>
        <v>basso</v>
      </c>
      <c r="O12" s="64">
        <v>3</v>
      </c>
      <c r="P12" s="64">
        <v>1</v>
      </c>
      <c r="Q12" s="64">
        <v>1</v>
      </c>
      <c r="R12" s="109">
        <f t="shared" si="0"/>
        <v>1.6666666666666667</v>
      </c>
      <c r="S12" s="110">
        <f t="shared" si="3"/>
        <v>4.0476190476190474</v>
      </c>
      <c r="T12" s="63" t="str">
        <f t="shared" si="1"/>
        <v>basso</v>
      </c>
      <c r="U12" s="64" t="s">
        <v>607</v>
      </c>
      <c r="V12" s="63" t="s">
        <v>70</v>
      </c>
      <c r="W12" s="76"/>
      <c r="X12" s="69"/>
      <c r="Y12" s="65"/>
      <c r="Z12" s="66"/>
      <c r="AA12" s="65"/>
      <c r="AB12" s="67" t="s">
        <v>108</v>
      </c>
      <c r="AC12" s="20"/>
      <c r="AD12" s="21"/>
      <c r="AE12" s="20"/>
      <c r="AF12" s="13"/>
      <c r="AG12" s="20"/>
      <c r="AH12" s="13"/>
      <c r="AI12" s="13"/>
      <c r="AJ12" s="13"/>
      <c r="AK12" s="13"/>
      <c r="AL12" s="20"/>
      <c r="AM12" s="20"/>
    </row>
    <row r="13" spans="1:44" ht="69">
      <c r="A13" s="25" t="s">
        <v>155</v>
      </c>
      <c r="B13" s="184"/>
      <c r="C13" s="63" t="s">
        <v>85</v>
      </c>
      <c r="D13" s="63" t="s">
        <v>592</v>
      </c>
      <c r="E13" s="64" t="s">
        <v>125</v>
      </c>
      <c r="F13" s="64">
        <v>5</v>
      </c>
      <c r="G13" s="64">
        <v>5</v>
      </c>
      <c r="H13" s="64">
        <v>1</v>
      </c>
      <c r="I13" s="64">
        <v>3</v>
      </c>
      <c r="J13" s="64">
        <v>1</v>
      </c>
      <c r="K13" s="64">
        <v>1</v>
      </c>
      <c r="L13" s="64">
        <v>3</v>
      </c>
      <c r="M13" s="111">
        <f t="shared" si="2"/>
        <v>2.7142857142857144</v>
      </c>
      <c r="N13" s="68" t="str" cm="1">
        <f t="array" ref="N13">_xlfn.IFS(AND(M13&gt;=3.1,M13&lt;4),"medio",M13&gt;=4,"alto",M13&lt;3.1,"basso")</f>
        <v>basso</v>
      </c>
      <c r="O13" s="64">
        <v>5</v>
      </c>
      <c r="P13" s="64">
        <v>1</v>
      </c>
      <c r="Q13" s="64">
        <v>1</v>
      </c>
      <c r="R13" s="109">
        <f t="shared" si="0"/>
        <v>2.3333333333333335</v>
      </c>
      <c r="S13" s="110">
        <f t="shared" si="3"/>
        <v>6.3333333333333339</v>
      </c>
      <c r="T13" s="63" t="str">
        <f t="shared" si="1"/>
        <v>basso</v>
      </c>
      <c r="U13" s="64" t="s">
        <v>607</v>
      </c>
      <c r="V13" s="63" t="s">
        <v>70</v>
      </c>
      <c r="W13" s="76"/>
      <c r="X13" s="69"/>
      <c r="Y13" s="65"/>
      <c r="Z13" s="66"/>
      <c r="AA13" s="65"/>
      <c r="AB13" s="67" t="s">
        <v>108</v>
      </c>
      <c r="AC13" s="20"/>
      <c r="AD13" s="21"/>
      <c r="AE13" s="20"/>
      <c r="AF13" s="13"/>
      <c r="AG13" s="20"/>
      <c r="AH13" s="13"/>
      <c r="AI13" s="13"/>
      <c r="AJ13" s="13"/>
      <c r="AK13" s="13"/>
      <c r="AL13" s="20"/>
      <c r="AM13" s="20"/>
    </row>
    <row r="14" spans="1:44" ht="110.4">
      <c r="A14" s="25" t="s">
        <v>156</v>
      </c>
      <c r="B14" s="184"/>
      <c r="C14" s="63" t="s">
        <v>86</v>
      </c>
      <c r="D14" s="63" t="s">
        <v>302</v>
      </c>
      <c r="E14" s="64" t="s">
        <v>126</v>
      </c>
      <c r="F14" s="64">
        <v>3</v>
      </c>
      <c r="G14" s="64">
        <v>5</v>
      </c>
      <c r="H14" s="64">
        <v>1</v>
      </c>
      <c r="I14" s="64">
        <v>3</v>
      </c>
      <c r="J14" s="64">
        <v>1</v>
      </c>
      <c r="K14" s="64">
        <v>1</v>
      </c>
      <c r="L14" s="64">
        <v>3</v>
      </c>
      <c r="M14" s="111">
        <f t="shared" si="2"/>
        <v>2.4285714285714284</v>
      </c>
      <c r="N14" s="68" t="str" cm="1">
        <f t="array" ref="N14">_xlfn.IFS(AND(M14&gt;=3.1,M14&lt;4),"medio",M14&gt;=4,"alto",M14&lt;3.1,"basso")</f>
        <v>basso</v>
      </c>
      <c r="O14" s="64">
        <v>3</v>
      </c>
      <c r="P14" s="64">
        <v>1</v>
      </c>
      <c r="Q14" s="64">
        <v>1</v>
      </c>
      <c r="R14" s="109">
        <f t="shared" si="0"/>
        <v>1.6666666666666667</v>
      </c>
      <c r="S14" s="110">
        <f t="shared" si="3"/>
        <v>4.0476190476190474</v>
      </c>
      <c r="T14" s="63" t="str">
        <f t="shared" si="1"/>
        <v>basso</v>
      </c>
      <c r="U14" s="64" t="s">
        <v>607</v>
      </c>
      <c r="V14" s="63" t="s">
        <v>70</v>
      </c>
      <c r="W14" s="76"/>
      <c r="X14" s="69"/>
      <c r="Y14" s="65"/>
      <c r="Z14" s="66"/>
      <c r="AA14" s="65"/>
      <c r="AB14" s="67" t="s">
        <v>108</v>
      </c>
      <c r="AC14" s="20"/>
      <c r="AD14" s="21"/>
      <c r="AE14" s="20"/>
      <c r="AF14" s="13"/>
      <c r="AG14" s="20"/>
      <c r="AH14" s="13"/>
      <c r="AI14" s="13"/>
      <c r="AJ14" s="13"/>
      <c r="AK14" s="13"/>
      <c r="AL14" s="20"/>
      <c r="AM14" s="20"/>
    </row>
    <row r="15" spans="1:44" ht="69">
      <c r="A15" s="25" t="s">
        <v>157</v>
      </c>
      <c r="B15" s="184"/>
      <c r="C15" s="63" t="s">
        <v>159</v>
      </c>
      <c r="D15" s="63" t="s">
        <v>352</v>
      </c>
      <c r="E15" s="64" t="s">
        <v>89</v>
      </c>
      <c r="F15" s="64">
        <v>3</v>
      </c>
      <c r="G15" s="64">
        <v>5</v>
      </c>
      <c r="H15" s="64">
        <v>1</v>
      </c>
      <c r="I15" s="64">
        <v>1</v>
      </c>
      <c r="J15" s="64">
        <v>1</v>
      </c>
      <c r="K15" s="64">
        <v>1</v>
      </c>
      <c r="L15" s="64">
        <v>1</v>
      </c>
      <c r="M15" s="111">
        <f t="shared" si="2"/>
        <v>1.8571428571428572</v>
      </c>
      <c r="N15" s="68" t="str" cm="1">
        <f t="array" ref="N15">_xlfn.IFS(AND(M15&gt;=3.1,M15&lt;4),"medio",M15&gt;=4,"alto",M15&lt;3.1,"basso")</f>
        <v>basso</v>
      </c>
      <c r="O15" s="64">
        <v>1</v>
      </c>
      <c r="P15" s="64">
        <v>5</v>
      </c>
      <c r="Q15" s="64">
        <v>1</v>
      </c>
      <c r="R15" s="109">
        <f t="shared" si="0"/>
        <v>2.3333333333333335</v>
      </c>
      <c r="S15" s="110">
        <f t="shared" si="3"/>
        <v>4.3333333333333339</v>
      </c>
      <c r="T15" s="63" t="str">
        <f t="shared" si="1"/>
        <v>basso</v>
      </c>
      <c r="U15" s="64" t="s">
        <v>608</v>
      </c>
      <c r="V15" s="63" t="s">
        <v>70</v>
      </c>
      <c r="W15" s="76"/>
      <c r="X15" s="65"/>
      <c r="Y15" s="65"/>
      <c r="Z15" s="66"/>
      <c r="AA15" s="65"/>
      <c r="AB15" s="67" t="s">
        <v>108</v>
      </c>
      <c r="AC15" s="20"/>
      <c r="AD15" s="20"/>
      <c r="AE15" s="20"/>
      <c r="AF15" s="13"/>
      <c r="AG15" s="20"/>
      <c r="AH15" s="13"/>
      <c r="AI15" s="13"/>
      <c r="AJ15" s="13"/>
      <c r="AK15" s="13"/>
      <c r="AL15" s="20"/>
      <c r="AM15" s="20"/>
    </row>
    <row r="16" spans="1:44" ht="96.6">
      <c r="A16" s="25" t="s">
        <v>158</v>
      </c>
      <c r="B16" s="184"/>
      <c r="C16" s="63" t="s">
        <v>160</v>
      </c>
      <c r="D16" s="63" t="s">
        <v>352</v>
      </c>
      <c r="E16" s="64" t="s">
        <v>90</v>
      </c>
      <c r="F16" s="64">
        <v>1</v>
      </c>
      <c r="G16" s="64">
        <v>5</v>
      </c>
      <c r="H16" s="64">
        <v>1</v>
      </c>
      <c r="I16" s="64">
        <v>3</v>
      </c>
      <c r="J16" s="64">
        <v>1</v>
      </c>
      <c r="K16" s="64">
        <v>1</v>
      </c>
      <c r="L16" s="64">
        <v>3</v>
      </c>
      <c r="M16" s="111">
        <f t="shared" si="2"/>
        <v>2.1428571428571428</v>
      </c>
      <c r="N16" s="68" t="str" cm="1">
        <f t="array" ref="N16">_xlfn.IFS(AND(M16&gt;=3.1,M16&lt;4),"medio",M16&gt;=4,"alto",M16&lt;3.1,"basso")</f>
        <v>basso</v>
      </c>
      <c r="O16" s="64">
        <v>5</v>
      </c>
      <c r="P16" s="64">
        <v>5</v>
      </c>
      <c r="Q16" s="64">
        <v>1</v>
      </c>
      <c r="R16" s="109">
        <f t="shared" si="0"/>
        <v>3.6666666666666665</v>
      </c>
      <c r="S16" s="110">
        <f t="shared" si="3"/>
        <v>7.8571428571428568</v>
      </c>
      <c r="T16" s="63" t="str">
        <f t="shared" si="1"/>
        <v>medio</v>
      </c>
      <c r="U16" s="64" t="s">
        <v>607</v>
      </c>
      <c r="V16" s="63" t="s">
        <v>60</v>
      </c>
      <c r="W16" s="76" t="s">
        <v>611</v>
      </c>
      <c r="X16" s="65">
        <v>2026</v>
      </c>
      <c r="Y16" s="65" t="s">
        <v>83</v>
      </c>
      <c r="Z16" s="66"/>
      <c r="AA16" s="65" t="s">
        <v>28</v>
      </c>
      <c r="AB16" s="67" t="s">
        <v>129</v>
      </c>
      <c r="AC16" s="20"/>
      <c r="AD16" s="20"/>
      <c r="AE16" s="20"/>
      <c r="AF16" s="13"/>
      <c r="AG16" s="20"/>
      <c r="AH16" s="13"/>
      <c r="AI16" s="13"/>
      <c r="AJ16" s="13"/>
      <c r="AK16" s="13"/>
      <c r="AL16" s="20"/>
      <c r="AM16" s="20"/>
    </row>
    <row r="17" spans="1:39" ht="117" customHeight="1">
      <c r="A17" s="25" t="s">
        <v>164</v>
      </c>
      <c r="B17" s="184"/>
      <c r="C17" s="64" t="s">
        <v>161</v>
      </c>
      <c r="D17" s="63" t="s">
        <v>306</v>
      </c>
      <c r="E17" s="64" t="s">
        <v>313</v>
      </c>
      <c r="F17" s="64">
        <v>3</v>
      </c>
      <c r="G17" s="64">
        <v>5</v>
      </c>
      <c r="H17" s="64">
        <v>1</v>
      </c>
      <c r="I17" s="64">
        <v>5</v>
      </c>
      <c r="J17" s="64">
        <v>1</v>
      </c>
      <c r="K17" s="64">
        <v>3</v>
      </c>
      <c r="L17" s="64">
        <v>3</v>
      </c>
      <c r="M17" s="111">
        <f t="shared" si="2"/>
        <v>3</v>
      </c>
      <c r="N17" s="68" t="str">
        <f>_xlfn.IFS(AND(M17&gt;=3.1,M17&lt;4),"medio",M17&gt;=4,"alto",M17&lt;3.1,"basso")</f>
        <v>basso</v>
      </c>
      <c r="O17" s="64">
        <v>3</v>
      </c>
      <c r="P17" s="64">
        <v>5</v>
      </c>
      <c r="Q17" s="64">
        <v>1</v>
      </c>
      <c r="R17" s="109">
        <f t="shared" si="0"/>
        <v>3</v>
      </c>
      <c r="S17" s="110">
        <f t="shared" si="3"/>
        <v>9</v>
      </c>
      <c r="T17" s="63" t="str">
        <f t="shared" si="1"/>
        <v>medio</v>
      </c>
      <c r="U17" s="64" t="s">
        <v>607</v>
      </c>
      <c r="V17" s="63" t="s">
        <v>61</v>
      </c>
      <c r="W17" s="76" t="s">
        <v>616</v>
      </c>
      <c r="X17" s="65">
        <v>2026</v>
      </c>
      <c r="Y17" s="65" t="s">
        <v>83</v>
      </c>
      <c r="Z17" s="66"/>
      <c r="AA17" s="65" t="s">
        <v>36</v>
      </c>
      <c r="AB17" s="67" t="s">
        <v>129</v>
      </c>
      <c r="AC17" s="20"/>
      <c r="AD17" s="20"/>
      <c r="AE17" s="20"/>
      <c r="AF17" s="13"/>
      <c r="AG17" s="20"/>
      <c r="AH17" s="13"/>
      <c r="AI17" s="13"/>
      <c r="AJ17" s="13"/>
      <c r="AK17" s="13"/>
      <c r="AL17" s="20"/>
      <c r="AM17" s="20"/>
    </row>
    <row r="18" spans="1:39" ht="82.8">
      <c r="A18" s="25" t="s">
        <v>165</v>
      </c>
      <c r="B18" s="184"/>
      <c r="C18" s="64" t="s">
        <v>162</v>
      </c>
      <c r="D18" s="26" t="s">
        <v>144</v>
      </c>
      <c r="E18" s="64" t="s">
        <v>333</v>
      </c>
      <c r="F18" s="64">
        <v>5</v>
      </c>
      <c r="G18" s="64">
        <v>5</v>
      </c>
      <c r="H18" s="64">
        <v>1</v>
      </c>
      <c r="I18" s="64">
        <v>3</v>
      </c>
      <c r="J18" s="64">
        <v>1</v>
      </c>
      <c r="K18" s="64">
        <v>1</v>
      </c>
      <c r="L18" s="64">
        <v>3</v>
      </c>
      <c r="M18" s="111">
        <f t="shared" si="2"/>
        <v>2.7142857142857144</v>
      </c>
      <c r="N18" s="68" t="str">
        <f>_xlfn.IFS(AND(M18&gt;=3.1,M18&lt;4),"medio",M18&gt;=4,"alto",M18&lt;3.1,"basso")</f>
        <v>basso</v>
      </c>
      <c r="O18" s="64">
        <v>1</v>
      </c>
      <c r="P18" s="64">
        <v>5</v>
      </c>
      <c r="Q18" s="64">
        <v>1</v>
      </c>
      <c r="R18" s="109">
        <f t="shared" si="0"/>
        <v>2.3333333333333335</v>
      </c>
      <c r="S18" s="110">
        <f>+M18*R18</f>
        <v>6.3333333333333339</v>
      </c>
      <c r="T18" s="63" t="str">
        <f t="shared" si="1"/>
        <v>basso</v>
      </c>
      <c r="U18" s="64" t="s">
        <v>608</v>
      </c>
      <c r="V18" s="63" t="s">
        <v>70</v>
      </c>
      <c r="W18" s="76"/>
      <c r="X18" s="65"/>
      <c r="Y18" s="65"/>
      <c r="Z18" s="66"/>
      <c r="AA18" s="65"/>
      <c r="AB18" s="67" t="s">
        <v>108</v>
      </c>
      <c r="AC18" s="20"/>
      <c r="AD18" s="20"/>
      <c r="AE18" s="20"/>
      <c r="AF18" s="13"/>
      <c r="AG18" s="20"/>
      <c r="AH18" s="13"/>
      <c r="AI18" s="13"/>
      <c r="AJ18" s="13"/>
      <c r="AK18" s="13"/>
      <c r="AL18" s="20"/>
      <c r="AM18" s="20"/>
    </row>
    <row r="19" spans="1:39" ht="69">
      <c r="A19" s="25" t="s">
        <v>166</v>
      </c>
      <c r="B19" s="184"/>
      <c r="C19" s="64" t="s">
        <v>331</v>
      </c>
      <c r="D19" s="26" t="s">
        <v>144</v>
      </c>
      <c r="E19" s="64" t="s">
        <v>332</v>
      </c>
      <c r="F19" s="64">
        <v>1</v>
      </c>
      <c r="G19" s="64">
        <v>5</v>
      </c>
      <c r="H19" s="64">
        <v>1</v>
      </c>
      <c r="I19" s="64">
        <v>3</v>
      </c>
      <c r="J19" s="64">
        <v>1</v>
      </c>
      <c r="K19" s="64">
        <v>3</v>
      </c>
      <c r="L19" s="64">
        <v>3</v>
      </c>
      <c r="M19" s="111">
        <f>AVERAGE(F19:L19)</f>
        <v>2.4285714285714284</v>
      </c>
      <c r="N19" s="68" t="str">
        <f>_xlfn.IFS(AND(M19&gt;=3.1,M19&lt;4),"medio",M19&gt;=4,"alto",M19&lt;3.1,"basso")</f>
        <v>basso</v>
      </c>
      <c r="O19" s="64">
        <v>3</v>
      </c>
      <c r="P19" s="64">
        <v>5</v>
      </c>
      <c r="Q19" s="64">
        <v>1</v>
      </c>
      <c r="R19" s="109">
        <f t="shared" si="0"/>
        <v>3</v>
      </c>
      <c r="S19" s="110">
        <f t="shared" si="3"/>
        <v>7.2857142857142847</v>
      </c>
      <c r="T19" s="63" t="str">
        <f t="shared" si="1"/>
        <v>medio</v>
      </c>
      <c r="U19" s="64" t="s">
        <v>608</v>
      </c>
      <c r="V19" s="63" t="s">
        <v>60</v>
      </c>
      <c r="W19" s="76" t="s">
        <v>612</v>
      </c>
      <c r="X19" s="65">
        <v>2026</v>
      </c>
      <c r="Y19" s="65" t="s">
        <v>83</v>
      </c>
      <c r="Z19" s="66"/>
      <c r="AA19" s="65" t="s">
        <v>28</v>
      </c>
      <c r="AB19" s="67" t="s">
        <v>129</v>
      </c>
      <c r="AC19" s="20"/>
      <c r="AD19" s="20"/>
      <c r="AE19" s="20"/>
      <c r="AF19" s="13"/>
      <c r="AG19" s="20"/>
      <c r="AH19" s="13"/>
      <c r="AI19" s="13"/>
      <c r="AJ19" s="13"/>
      <c r="AK19" s="13"/>
      <c r="AL19" s="20"/>
      <c r="AM19" s="20"/>
    </row>
    <row r="20" spans="1:39" ht="27.6">
      <c r="A20" s="25" t="s">
        <v>167</v>
      </c>
      <c r="B20" s="185"/>
      <c r="C20" s="64" t="s">
        <v>163</v>
      </c>
      <c r="D20" s="63" t="s">
        <v>144</v>
      </c>
      <c r="E20" s="64" t="s">
        <v>353</v>
      </c>
      <c r="F20" s="64"/>
      <c r="G20" s="64"/>
      <c r="H20" s="64"/>
      <c r="I20" s="64"/>
      <c r="J20" s="64"/>
      <c r="K20" s="64"/>
      <c r="L20" s="64"/>
      <c r="M20" s="64"/>
      <c r="N20" s="64"/>
      <c r="O20" s="64"/>
      <c r="P20" s="64"/>
      <c r="Q20" s="64"/>
      <c r="R20" s="63"/>
      <c r="S20" s="63"/>
      <c r="T20" s="63"/>
      <c r="U20" s="64"/>
      <c r="V20" s="63"/>
      <c r="W20" s="76"/>
      <c r="X20" s="65"/>
      <c r="Y20" s="65"/>
      <c r="Z20" s="66"/>
      <c r="AA20" s="65"/>
      <c r="AB20" s="67"/>
      <c r="AC20" s="20"/>
      <c r="AD20" s="20"/>
      <c r="AE20" s="20"/>
      <c r="AF20" s="13"/>
      <c r="AG20" s="20"/>
      <c r="AH20" s="13"/>
      <c r="AI20" s="13"/>
      <c r="AJ20" s="13"/>
      <c r="AK20" s="13"/>
      <c r="AL20" s="20"/>
      <c r="AM20" s="20"/>
    </row>
    <row r="21" spans="1:39" ht="84.75" customHeight="1">
      <c r="A21" s="70" t="s">
        <v>169</v>
      </c>
      <c r="B21" s="180" t="s">
        <v>168</v>
      </c>
      <c r="C21" s="71" t="s">
        <v>170</v>
      </c>
      <c r="D21" s="71" t="s">
        <v>174</v>
      </c>
      <c r="E21" s="68" t="s">
        <v>72</v>
      </c>
      <c r="F21" s="68">
        <v>5</v>
      </c>
      <c r="G21" s="68">
        <v>1</v>
      </c>
      <c r="H21" s="68">
        <v>1</v>
      </c>
      <c r="I21" s="68">
        <v>3</v>
      </c>
      <c r="J21" s="68">
        <v>1</v>
      </c>
      <c r="K21" s="68">
        <v>1</v>
      </c>
      <c r="L21" s="68">
        <v>3</v>
      </c>
      <c r="M21" s="111">
        <f t="shared" si="2"/>
        <v>2.1428571428571428</v>
      </c>
      <c r="N21" s="68" t="str">
        <f>_xlfn.IFS(AND(M21&gt;=3.1,M21&lt;4),"medio",M21&gt;=4,"alto",M21&lt;3.1,"basso")</f>
        <v>basso</v>
      </c>
      <c r="O21" s="64">
        <v>3</v>
      </c>
      <c r="P21" s="64">
        <v>5</v>
      </c>
      <c r="Q21" s="64">
        <v>1</v>
      </c>
      <c r="R21" s="109">
        <f t="shared" si="0"/>
        <v>3</v>
      </c>
      <c r="S21" s="110">
        <f>+M21*R21</f>
        <v>6.4285714285714288</v>
      </c>
      <c r="T21" s="63" t="str">
        <f t="shared" si="1"/>
        <v>basso</v>
      </c>
      <c r="U21" s="64" t="s">
        <v>607</v>
      </c>
      <c r="V21" s="63" t="s">
        <v>70</v>
      </c>
      <c r="W21" s="72"/>
      <c r="X21" s="63"/>
      <c r="Y21" s="65"/>
      <c r="Z21" s="73"/>
      <c r="AA21" s="65"/>
      <c r="AB21" s="67" t="s">
        <v>108</v>
      </c>
      <c r="AC21" s="19"/>
      <c r="AE21" s="19"/>
      <c r="AG21" s="19"/>
      <c r="AL21" s="19"/>
      <c r="AM21" s="19"/>
    </row>
    <row r="22" spans="1:39" ht="138">
      <c r="A22" s="70" t="s">
        <v>172</v>
      </c>
      <c r="B22" s="181"/>
      <c r="C22" s="71" t="s">
        <v>171</v>
      </c>
      <c r="D22" s="71" t="s">
        <v>174</v>
      </c>
      <c r="E22" s="68" t="s">
        <v>175</v>
      </c>
      <c r="F22" s="68">
        <v>5</v>
      </c>
      <c r="G22" s="68">
        <v>5</v>
      </c>
      <c r="H22" s="68">
        <v>1</v>
      </c>
      <c r="I22" s="68">
        <v>1</v>
      </c>
      <c r="J22" s="68">
        <v>1</v>
      </c>
      <c r="K22" s="68">
        <v>1</v>
      </c>
      <c r="L22" s="68">
        <v>1</v>
      </c>
      <c r="M22" s="111">
        <f t="shared" si="2"/>
        <v>2.1428571428571428</v>
      </c>
      <c r="N22" s="68" t="str" cm="1">
        <f t="array" ref="N22">_xlfn.IFS(AND(M22&gt;=3.1,M22&lt;4),"medio",M22&gt;=4,"alto",M22&lt;3.1,"basso")</f>
        <v>basso</v>
      </c>
      <c r="O22" s="64">
        <v>5</v>
      </c>
      <c r="P22" s="64">
        <v>5</v>
      </c>
      <c r="Q22" s="64">
        <v>1</v>
      </c>
      <c r="R22" s="109">
        <f t="shared" si="0"/>
        <v>3.6666666666666665</v>
      </c>
      <c r="S22" s="110">
        <f t="shared" si="3"/>
        <v>7.8571428571428568</v>
      </c>
      <c r="T22" s="63" t="str">
        <f t="shared" si="1"/>
        <v>medio</v>
      </c>
      <c r="U22" s="64" t="s">
        <v>812</v>
      </c>
      <c r="V22" s="63" t="s">
        <v>58</v>
      </c>
      <c r="W22" s="72" t="s">
        <v>813</v>
      </c>
      <c r="X22" s="65" t="s">
        <v>814</v>
      </c>
      <c r="Y22" s="65" t="s">
        <v>83</v>
      </c>
      <c r="Z22" s="73"/>
      <c r="AA22" s="65" t="s">
        <v>36</v>
      </c>
      <c r="AB22" s="67" t="s">
        <v>129</v>
      </c>
      <c r="AC22" s="19"/>
      <c r="AE22" s="19"/>
      <c r="AG22" s="19"/>
      <c r="AL22" s="19"/>
      <c r="AM22" s="19"/>
    </row>
    <row r="23" spans="1:39" ht="101.25" customHeight="1">
      <c r="A23" s="70"/>
      <c r="B23" s="181"/>
      <c r="C23" s="71" t="s">
        <v>74</v>
      </c>
      <c r="D23" s="71" t="s">
        <v>174</v>
      </c>
      <c r="E23" s="68" t="s">
        <v>102</v>
      </c>
      <c r="F23" s="68">
        <v>3</v>
      </c>
      <c r="G23" s="68">
        <v>5</v>
      </c>
      <c r="H23" s="68">
        <v>1</v>
      </c>
      <c r="I23" s="68">
        <v>1</v>
      </c>
      <c r="J23" s="68">
        <v>1</v>
      </c>
      <c r="K23" s="68">
        <v>1</v>
      </c>
      <c r="L23" s="68">
        <v>1</v>
      </c>
      <c r="M23" s="111">
        <f t="shared" si="2"/>
        <v>1.8571428571428572</v>
      </c>
      <c r="N23" s="68" t="str" cm="1">
        <f t="array" ref="N23">_xlfn.IFS(AND(M23&gt;=3.1,M23&lt;4),"medio",M23&gt;=4,"alto",M23&lt;3.1,"basso")</f>
        <v>basso</v>
      </c>
      <c r="O23" s="64">
        <v>5</v>
      </c>
      <c r="P23" s="64">
        <v>1</v>
      </c>
      <c r="Q23" s="64">
        <v>1</v>
      </c>
      <c r="R23" s="109">
        <f t="shared" si="0"/>
        <v>2.3333333333333335</v>
      </c>
      <c r="S23" s="110">
        <f t="shared" si="3"/>
        <v>4.3333333333333339</v>
      </c>
      <c r="T23" s="63" t="str">
        <f t="shared" si="1"/>
        <v>basso</v>
      </c>
      <c r="U23" s="64" t="s">
        <v>608</v>
      </c>
      <c r="V23" s="63" t="s">
        <v>70</v>
      </c>
      <c r="W23" s="72"/>
      <c r="X23" s="65"/>
      <c r="Y23" s="65"/>
      <c r="Z23" s="73"/>
      <c r="AA23" s="65"/>
      <c r="AB23" s="67" t="s">
        <v>108</v>
      </c>
      <c r="AC23" s="19"/>
      <c r="AE23" s="19"/>
      <c r="AG23" s="19"/>
      <c r="AL23" s="19"/>
      <c r="AM23" s="19"/>
    </row>
    <row r="24" spans="1:39" ht="69">
      <c r="A24" s="70"/>
      <c r="B24" s="181"/>
      <c r="C24" s="71" t="s">
        <v>103</v>
      </c>
      <c r="D24" s="71" t="s">
        <v>174</v>
      </c>
      <c r="E24" s="68" t="s">
        <v>104</v>
      </c>
      <c r="F24" s="68">
        <v>5</v>
      </c>
      <c r="G24" s="68">
        <v>5</v>
      </c>
      <c r="H24" s="68">
        <v>1</v>
      </c>
      <c r="I24" s="68">
        <v>1</v>
      </c>
      <c r="J24" s="68">
        <v>1</v>
      </c>
      <c r="K24" s="68">
        <v>1</v>
      </c>
      <c r="L24" s="68">
        <v>1</v>
      </c>
      <c r="M24" s="111">
        <f t="shared" si="2"/>
        <v>2.1428571428571428</v>
      </c>
      <c r="N24" s="68" t="str" cm="1">
        <f t="array" ref="N24">_xlfn.IFS(AND(M24&gt;=3.1,M24&lt;4),"medio",M24&gt;=4,"alto",M24&lt;3.1,"basso")</f>
        <v>basso</v>
      </c>
      <c r="O24" s="64">
        <v>1</v>
      </c>
      <c r="P24" s="64">
        <v>1</v>
      </c>
      <c r="Q24" s="64">
        <v>1</v>
      </c>
      <c r="R24" s="109">
        <f t="shared" si="0"/>
        <v>1</v>
      </c>
      <c r="S24" s="110">
        <f t="shared" si="3"/>
        <v>2.1428571428571428</v>
      </c>
      <c r="T24" s="63" t="str">
        <f t="shared" si="1"/>
        <v>basso</v>
      </c>
      <c r="U24" s="64" t="s">
        <v>607</v>
      </c>
      <c r="V24" s="63" t="s">
        <v>70</v>
      </c>
      <c r="W24" s="72"/>
      <c r="X24" s="65"/>
      <c r="Y24" s="65"/>
      <c r="Z24" s="73"/>
      <c r="AA24" s="65"/>
      <c r="AB24" s="67" t="s">
        <v>108</v>
      </c>
      <c r="AC24" s="19"/>
      <c r="AE24" s="19"/>
      <c r="AG24" s="19"/>
      <c r="AL24" s="19"/>
      <c r="AM24" s="19"/>
    </row>
    <row r="25" spans="1:39" ht="69">
      <c r="A25" s="70"/>
      <c r="B25" s="181"/>
      <c r="C25" s="71" t="s">
        <v>79</v>
      </c>
      <c r="D25" s="71" t="s">
        <v>174</v>
      </c>
      <c r="E25" s="68" t="s">
        <v>75</v>
      </c>
      <c r="F25" s="68">
        <v>1</v>
      </c>
      <c r="G25" s="68">
        <v>5</v>
      </c>
      <c r="H25" s="68">
        <v>1</v>
      </c>
      <c r="I25" s="68">
        <v>1</v>
      </c>
      <c r="J25" s="68">
        <v>1</v>
      </c>
      <c r="K25" s="68">
        <v>1</v>
      </c>
      <c r="L25" s="68">
        <v>1</v>
      </c>
      <c r="M25" s="111">
        <f t="shared" si="2"/>
        <v>1.5714285714285714</v>
      </c>
      <c r="N25" s="68" t="str" cm="1">
        <f t="array" ref="N25">_xlfn.IFS(AND(M25&gt;=3.1,M25&lt;4),"medio",M25&gt;=4,"alto",M25&lt;3.1,"basso")</f>
        <v>basso</v>
      </c>
      <c r="O25" s="64">
        <v>5</v>
      </c>
      <c r="P25" s="64">
        <v>1</v>
      </c>
      <c r="Q25" s="64">
        <v>1</v>
      </c>
      <c r="R25" s="109">
        <f t="shared" si="0"/>
        <v>2.3333333333333335</v>
      </c>
      <c r="S25" s="110">
        <f t="shared" si="3"/>
        <v>3.666666666666667</v>
      </c>
      <c r="T25" s="63" t="str">
        <f t="shared" si="1"/>
        <v>basso</v>
      </c>
      <c r="U25" s="64" t="s">
        <v>607</v>
      </c>
      <c r="V25" s="63" t="s">
        <v>70</v>
      </c>
      <c r="W25" s="72"/>
      <c r="X25" s="65"/>
      <c r="Y25" s="65"/>
      <c r="Z25" s="73"/>
      <c r="AA25" s="65"/>
      <c r="AB25" s="67" t="s">
        <v>108</v>
      </c>
      <c r="AC25" s="19"/>
      <c r="AE25" s="19"/>
      <c r="AG25" s="19"/>
      <c r="AL25" s="19"/>
      <c r="AM25" s="19"/>
    </row>
    <row r="26" spans="1:39" ht="69">
      <c r="A26" s="70" t="s">
        <v>173</v>
      </c>
      <c r="B26" s="181"/>
      <c r="C26" s="63" t="s">
        <v>77</v>
      </c>
      <c r="D26" s="71" t="s">
        <v>174</v>
      </c>
      <c r="E26" s="64" t="s">
        <v>318</v>
      </c>
      <c r="F26" s="64">
        <v>1</v>
      </c>
      <c r="G26" s="64">
        <v>5</v>
      </c>
      <c r="H26" s="64">
        <v>1</v>
      </c>
      <c r="I26" s="64">
        <v>3</v>
      </c>
      <c r="J26" s="64">
        <v>1</v>
      </c>
      <c r="K26" s="64">
        <v>1</v>
      </c>
      <c r="L26" s="64">
        <v>1</v>
      </c>
      <c r="M26" s="111">
        <f t="shared" si="2"/>
        <v>1.8571428571428572</v>
      </c>
      <c r="N26" s="68" t="str" cm="1">
        <f t="array" ref="N26">_xlfn.IFS(AND(M26&gt;=3.1,M26&lt;4),"medio",M26&gt;=4,"alto",M26&lt;3.1,"basso")</f>
        <v>basso</v>
      </c>
      <c r="O26" s="64">
        <v>1</v>
      </c>
      <c r="P26" s="64">
        <v>5</v>
      </c>
      <c r="Q26" s="64">
        <v>1</v>
      </c>
      <c r="R26" s="109">
        <f t="shared" si="0"/>
        <v>2.3333333333333335</v>
      </c>
      <c r="S26" s="110">
        <f t="shared" si="3"/>
        <v>4.3333333333333339</v>
      </c>
      <c r="T26" s="63" t="str">
        <f t="shared" si="1"/>
        <v>basso</v>
      </c>
      <c r="U26" s="64" t="s">
        <v>607</v>
      </c>
      <c r="V26" s="63" t="s">
        <v>70</v>
      </c>
      <c r="W26" s="72"/>
      <c r="X26" s="63"/>
      <c r="Y26" s="65"/>
      <c r="Z26" s="73"/>
      <c r="AA26" s="65"/>
      <c r="AB26" s="67" t="s">
        <v>108</v>
      </c>
      <c r="AC26" s="19"/>
      <c r="AE26" s="19"/>
      <c r="AG26" s="19"/>
      <c r="AL26" s="19"/>
      <c r="AM26" s="19"/>
    </row>
    <row r="27" spans="1:39" ht="69">
      <c r="A27" s="70" t="s">
        <v>186</v>
      </c>
      <c r="B27" s="181"/>
      <c r="C27" s="71" t="s">
        <v>176</v>
      </c>
      <c r="D27" s="71" t="s">
        <v>174</v>
      </c>
      <c r="E27" s="68" t="s">
        <v>73</v>
      </c>
      <c r="F27" s="68">
        <v>1</v>
      </c>
      <c r="G27" s="68">
        <v>3</v>
      </c>
      <c r="H27" s="68">
        <v>1</v>
      </c>
      <c r="I27" s="68">
        <v>3</v>
      </c>
      <c r="J27" s="68">
        <v>1</v>
      </c>
      <c r="K27" s="68">
        <v>1</v>
      </c>
      <c r="L27" s="68">
        <v>1</v>
      </c>
      <c r="M27" s="111">
        <f t="shared" si="2"/>
        <v>1.5714285714285714</v>
      </c>
      <c r="N27" s="68" t="str" cm="1">
        <f t="array" ref="N27">_xlfn.IFS(AND(M27&gt;=3.1,M27&lt;4),"medio",M27&gt;=4,"alto",M27&lt;3.1,"basso")</f>
        <v>basso</v>
      </c>
      <c r="O27" s="64">
        <v>1</v>
      </c>
      <c r="P27" s="64">
        <v>5</v>
      </c>
      <c r="Q27" s="64">
        <v>1</v>
      </c>
      <c r="R27" s="109">
        <f t="shared" si="0"/>
        <v>2.3333333333333335</v>
      </c>
      <c r="S27" s="110">
        <f t="shared" si="3"/>
        <v>3.666666666666667</v>
      </c>
      <c r="T27" s="63" t="str">
        <f t="shared" si="1"/>
        <v>basso</v>
      </c>
      <c r="U27" s="64" t="s">
        <v>617</v>
      </c>
      <c r="V27" s="63" t="s">
        <v>70</v>
      </c>
      <c r="W27" s="72"/>
      <c r="X27" s="63"/>
      <c r="Y27" s="65"/>
      <c r="Z27" s="73"/>
      <c r="AA27" s="65"/>
      <c r="AB27" s="67" t="s">
        <v>108</v>
      </c>
      <c r="AC27" s="19"/>
      <c r="AE27" s="19"/>
      <c r="AG27" s="19"/>
      <c r="AL27" s="19"/>
      <c r="AM27" s="19"/>
    </row>
    <row r="28" spans="1:39" ht="69">
      <c r="A28" s="70" t="s">
        <v>187</v>
      </c>
      <c r="B28" s="181"/>
      <c r="C28" s="71" t="s">
        <v>177</v>
      </c>
      <c r="D28" s="71" t="s">
        <v>174</v>
      </c>
      <c r="E28" s="68" t="s">
        <v>178</v>
      </c>
      <c r="F28" s="68">
        <v>3</v>
      </c>
      <c r="G28" s="68">
        <v>3</v>
      </c>
      <c r="H28" s="68">
        <v>1</v>
      </c>
      <c r="I28" s="68">
        <v>5</v>
      </c>
      <c r="J28" s="68">
        <v>1</v>
      </c>
      <c r="K28" s="68">
        <v>3</v>
      </c>
      <c r="L28" s="68">
        <v>1</v>
      </c>
      <c r="M28" s="111">
        <f t="shared" si="2"/>
        <v>2.4285714285714284</v>
      </c>
      <c r="N28" s="68" t="str" cm="1">
        <f t="array" ref="N28">_xlfn.IFS(AND(M28&gt;=3.1,M28&lt;4),"medio",M28&gt;=4,"alto",M28&lt;3.1,"basso")</f>
        <v>basso</v>
      </c>
      <c r="O28" s="64">
        <v>1</v>
      </c>
      <c r="P28" s="64">
        <v>1</v>
      </c>
      <c r="Q28" s="64">
        <v>1</v>
      </c>
      <c r="R28" s="109">
        <f t="shared" si="0"/>
        <v>1</v>
      </c>
      <c r="S28" s="110">
        <f t="shared" si="3"/>
        <v>2.4285714285714284</v>
      </c>
      <c r="T28" s="63" t="str">
        <f t="shared" si="1"/>
        <v>basso</v>
      </c>
      <c r="U28" s="64" t="s">
        <v>617</v>
      </c>
      <c r="V28" s="63" t="s">
        <v>70</v>
      </c>
      <c r="W28" s="72"/>
      <c r="X28" s="65"/>
      <c r="Y28" s="65"/>
      <c r="Z28" s="73"/>
      <c r="AA28" s="65"/>
      <c r="AB28" s="67" t="s">
        <v>108</v>
      </c>
      <c r="AC28" s="19"/>
      <c r="AE28" s="19"/>
      <c r="AG28" s="19"/>
      <c r="AL28" s="19"/>
      <c r="AM28" s="19"/>
    </row>
    <row r="29" spans="1:39" ht="69">
      <c r="A29" s="70" t="s">
        <v>188</v>
      </c>
      <c r="B29" s="181"/>
      <c r="C29" s="71" t="s">
        <v>179</v>
      </c>
      <c r="D29" s="71" t="s">
        <v>174</v>
      </c>
      <c r="E29" s="68" t="s">
        <v>354</v>
      </c>
      <c r="F29" s="68">
        <v>3</v>
      </c>
      <c r="G29" s="68">
        <v>1</v>
      </c>
      <c r="H29" s="68">
        <v>1</v>
      </c>
      <c r="I29" s="68">
        <v>5</v>
      </c>
      <c r="J29" s="68">
        <v>1</v>
      </c>
      <c r="K29" s="68">
        <v>1</v>
      </c>
      <c r="L29" s="68">
        <v>1</v>
      </c>
      <c r="M29" s="111">
        <f t="shared" si="2"/>
        <v>1.8571428571428572</v>
      </c>
      <c r="N29" s="68" t="str" cm="1">
        <f t="array" ref="N29">_xlfn.IFS(AND(M29&gt;=3.1,M29&lt;4),"medio",M29&gt;=4,"alto",M29&lt;3.1,"basso")</f>
        <v>basso</v>
      </c>
      <c r="O29" s="64">
        <v>1</v>
      </c>
      <c r="P29" s="64">
        <v>1</v>
      </c>
      <c r="Q29" s="64">
        <v>1</v>
      </c>
      <c r="R29" s="109">
        <f t="shared" si="0"/>
        <v>1</v>
      </c>
      <c r="S29" s="110">
        <f t="shared" si="3"/>
        <v>1.8571428571428572</v>
      </c>
      <c r="T29" s="63" t="str">
        <f t="shared" si="1"/>
        <v>basso</v>
      </c>
      <c r="U29" s="64" t="s">
        <v>617</v>
      </c>
      <c r="V29" s="63" t="s">
        <v>70</v>
      </c>
      <c r="W29" s="72"/>
      <c r="X29" s="65"/>
      <c r="Y29" s="65"/>
      <c r="Z29" s="73"/>
      <c r="AA29" s="65"/>
      <c r="AB29" s="67" t="s">
        <v>108</v>
      </c>
      <c r="AC29" s="19"/>
      <c r="AE29" s="19"/>
      <c r="AG29" s="19"/>
      <c r="AL29" s="19"/>
      <c r="AM29" s="19"/>
    </row>
    <row r="30" spans="1:39" ht="69">
      <c r="A30" s="70" t="s">
        <v>189</v>
      </c>
      <c r="B30" s="181"/>
      <c r="C30" s="71" t="s">
        <v>76</v>
      </c>
      <c r="D30" s="71" t="s">
        <v>174</v>
      </c>
      <c r="E30" s="68" t="s">
        <v>107</v>
      </c>
      <c r="F30" s="68">
        <v>3</v>
      </c>
      <c r="G30" s="68">
        <v>3</v>
      </c>
      <c r="H30" s="68">
        <v>1</v>
      </c>
      <c r="I30" s="68">
        <v>5</v>
      </c>
      <c r="J30" s="68">
        <v>1</v>
      </c>
      <c r="K30" s="68">
        <v>1</v>
      </c>
      <c r="L30" s="68">
        <v>1</v>
      </c>
      <c r="M30" s="111">
        <f t="shared" si="2"/>
        <v>2.1428571428571428</v>
      </c>
      <c r="N30" s="68" t="str" cm="1">
        <f t="array" ref="N30">_xlfn.IFS(AND(M30&gt;=3.1,M30&lt;4),"medio",M30&gt;=4,"alto",M30&lt;3.1,"basso")</f>
        <v>basso</v>
      </c>
      <c r="O30" s="64">
        <v>1</v>
      </c>
      <c r="P30" s="64">
        <v>5</v>
      </c>
      <c r="Q30" s="64">
        <v>1</v>
      </c>
      <c r="R30" s="109">
        <f t="shared" si="0"/>
        <v>2.3333333333333335</v>
      </c>
      <c r="S30" s="110">
        <f t="shared" si="3"/>
        <v>5</v>
      </c>
      <c r="T30" s="63" t="str">
        <f t="shared" si="1"/>
        <v>basso</v>
      </c>
      <c r="U30" s="64" t="s">
        <v>617</v>
      </c>
      <c r="V30" s="63" t="s">
        <v>70</v>
      </c>
      <c r="W30" s="72"/>
      <c r="X30" s="63"/>
      <c r="Y30" s="65"/>
      <c r="Z30" s="73"/>
      <c r="AA30" s="65"/>
      <c r="AB30" s="67" t="s">
        <v>108</v>
      </c>
      <c r="AC30" s="19"/>
      <c r="AE30" s="19"/>
      <c r="AG30" s="19"/>
      <c r="AL30" s="19"/>
      <c r="AM30" s="19"/>
    </row>
    <row r="31" spans="1:39" ht="69">
      <c r="A31" s="70" t="s">
        <v>190</v>
      </c>
      <c r="B31" s="181"/>
      <c r="C31" s="71" t="s">
        <v>78</v>
      </c>
      <c r="D31" s="71" t="s">
        <v>174</v>
      </c>
      <c r="E31" s="68" t="s">
        <v>321</v>
      </c>
      <c r="F31" s="68">
        <v>3</v>
      </c>
      <c r="G31" s="68">
        <v>3</v>
      </c>
      <c r="H31" s="68">
        <v>1</v>
      </c>
      <c r="I31" s="68">
        <v>1</v>
      </c>
      <c r="J31" s="68">
        <v>1</v>
      </c>
      <c r="K31" s="68">
        <v>1</v>
      </c>
      <c r="L31" s="68">
        <v>1</v>
      </c>
      <c r="M31" s="111">
        <f t="shared" si="2"/>
        <v>1.5714285714285714</v>
      </c>
      <c r="N31" s="68" t="str" cm="1">
        <f t="array" ref="N31">_xlfn.IFS(AND(M31&gt;=3.1,M31&lt;4),"medio",M31&gt;=4,"alto",M31&lt;3.1,"basso")</f>
        <v>basso</v>
      </c>
      <c r="O31" s="64">
        <v>1</v>
      </c>
      <c r="P31" s="64">
        <v>5</v>
      </c>
      <c r="Q31" s="64">
        <v>1</v>
      </c>
      <c r="R31" s="109">
        <f t="shared" si="0"/>
        <v>2.3333333333333335</v>
      </c>
      <c r="S31" s="110">
        <f t="shared" si="3"/>
        <v>3.666666666666667</v>
      </c>
      <c r="T31" s="63" t="str">
        <f t="shared" si="1"/>
        <v>basso</v>
      </c>
      <c r="U31" s="64" t="s">
        <v>617</v>
      </c>
      <c r="V31" s="63" t="s">
        <v>70</v>
      </c>
      <c r="W31" s="72"/>
      <c r="X31" s="63"/>
      <c r="Y31" s="65"/>
      <c r="Z31" s="73"/>
      <c r="AA31" s="65"/>
      <c r="AB31" s="67" t="s">
        <v>108</v>
      </c>
      <c r="AC31" s="19"/>
      <c r="AE31" s="19"/>
      <c r="AG31" s="19"/>
      <c r="AL31" s="19"/>
      <c r="AM31" s="19"/>
    </row>
    <row r="32" spans="1:39" ht="69">
      <c r="A32" s="70" t="s">
        <v>191</v>
      </c>
      <c r="B32" s="181"/>
      <c r="C32" s="71" t="s">
        <v>180</v>
      </c>
      <c r="D32" s="71" t="s">
        <v>174</v>
      </c>
      <c r="E32" s="68" t="s">
        <v>181</v>
      </c>
      <c r="F32" s="68">
        <v>1</v>
      </c>
      <c r="G32" s="68">
        <v>5</v>
      </c>
      <c r="H32" s="68">
        <v>1</v>
      </c>
      <c r="I32" s="68">
        <v>1</v>
      </c>
      <c r="J32" s="68">
        <v>1</v>
      </c>
      <c r="K32" s="68">
        <v>1</v>
      </c>
      <c r="L32" s="68">
        <v>1</v>
      </c>
      <c r="M32" s="111">
        <f t="shared" si="2"/>
        <v>1.5714285714285714</v>
      </c>
      <c r="N32" s="68" t="str" cm="1">
        <f t="array" ref="N32">_xlfn.IFS(AND(M32&gt;=3.1,M32&lt;4),"medio",M32&gt;=4,"alto",M32&lt;3.1,"basso")</f>
        <v>basso</v>
      </c>
      <c r="O32" s="64">
        <v>1</v>
      </c>
      <c r="P32" s="64">
        <v>5</v>
      </c>
      <c r="Q32" s="64">
        <v>1</v>
      </c>
      <c r="R32" s="109">
        <f t="shared" si="0"/>
        <v>2.3333333333333335</v>
      </c>
      <c r="S32" s="110">
        <f t="shared" si="3"/>
        <v>3.666666666666667</v>
      </c>
      <c r="T32" s="63" t="str">
        <f t="shared" si="1"/>
        <v>basso</v>
      </c>
      <c r="U32" s="64" t="s">
        <v>617</v>
      </c>
      <c r="V32" s="63" t="s">
        <v>70</v>
      </c>
      <c r="W32" s="72"/>
      <c r="X32" s="63"/>
      <c r="Y32" s="65"/>
      <c r="Z32" s="73"/>
      <c r="AA32" s="65"/>
      <c r="AB32" s="67" t="s">
        <v>108</v>
      </c>
      <c r="AC32" s="19"/>
      <c r="AE32" s="19"/>
      <c r="AG32" s="19"/>
      <c r="AL32" s="19"/>
      <c r="AM32" s="19"/>
    </row>
    <row r="33" spans="1:39" ht="69">
      <c r="A33" s="70" t="s">
        <v>192</v>
      </c>
      <c r="B33" s="181"/>
      <c r="C33" s="64" t="s">
        <v>182</v>
      </c>
      <c r="D33" s="71" t="s">
        <v>174</v>
      </c>
      <c r="E33" s="64" t="s">
        <v>322</v>
      </c>
      <c r="F33" s="64">
        <v>1</v>
      </c>
      <c r="G33" s="64">
        <v>3</v>
      </c>
      <c r="H33" s="64">
        <v>1</v>
      </c>
      <c r="I33" s="64">
        <v>1</v>
      </c>
      <c r="J33" s="64">
        <v>1</v>
      </c>
      <c r="K33" s="64">
        <v>1</v>
      </c>
      <c r="L33" s="64">
        <v>1</v>
      </c>
      <c r="M33" s="111">
        <f t="shared" ref="M33:M63" si="4">AVERAGE(F33:L33)</f>
        <v>1.2857142857142858</v>
      </c>
      <c r="N33" s="68" t="str" cm="1">
        <f t="array" ref="N33">_xlfn.IFS(AND(M33&gt;=3.1,M33&lt;4),"medio",M33&gt;=4,"alto",M33&lt;3.1,"basso")</f>
        <v>basso</v>
      </c>
      <c r="O33" s="64">
        <v>3</v>
      </c>
      <c r="P33" s="64">
        <v>1</v>
      </c>
      <c r="Q33" s="64">
        <v>1</v>
      </c>
      <c r="R33" s="109">
        <f t="shared" si="0"/>
        <v>1.6666666666666667</v>
      </c>
      <c r="S33" s="110">
        <f t="shared" si="3"/>
        <v>2.1428571428571432</v>
      </c>
      <c r="T33" s="63" t="str">
        <f t="shared" si="1"/>
        <v>basso</v>
      </c>
      <c r="U33" s="64" t="s">
        <v>617</v>
      </c>
      <c r="V33" s="63" t="s">
        <v>70</v>
      </c>
      <c r="W33" s="72"/>
      <c r="X33" s="63"/>
      <c r="Y33" s="65"/>
      <c r="Z33" s="73"/>
      <c r="AA33" s="65"/>
      <c r="AB33" s="67" t="s">
        <v>108</v>
      </c>
      <c r="AC33" s="19"/>
      <c r="AE33" s="19"/>
      <c r="AG33" s="19"/>
      <c r="AL33" s="19"/>
      <c r="AM33" s="19"/>
    </row>
    <row r="34" spans="1:39" ht="33.75" customHeight="1">
      <c r="A34" s="70" t="s">
        <v>193</v>
      </c>
      <c r="B34" s="181"/>
      <c r="C34" s="71" t="s">
        <v>183</v>
      </c>
      <c r="D34" s="71" t="s">
        <v>174</v>
      </c>
      <c r="E34" s="68" t="s">
        <v>185</v>
      </c>
      <c r="F34" s="64"/>
      <c r="G34" s="64"/>
      <c r="H34" s="64"/>
      <c r="I34" s="64"/>
      <c r="J34" s="64"/>
      <c r="K34" s="64"/>
      <c r="L34" s="64"/>
      <c r="M34" s="64"/>
      <c r="N34" s="64"/>
      <c r="O34" s="64"/>
      <c r="P34" s="64"/>
      <c r="Q34" s="64"/>
      <c r="R34" s="63"/>
      <c r="S34" s="63"/>
      <c r="T34" s="63"/>
      <c r="U34" s="64"/>
      <c r="V34" s="63"/>
      <c r="W34" s="72"/>
      <c r="X34" s="63"/>
      <c r="Y34" s="65"/>
      <c r="Z34" s="73"/>
      <c r="AA34" s="65"/>
      <c r="AB34" s="67"/>
      <c r="AC34" s="19"/>
      <c r="AE34" s="19"/>
      <c r="AG34" s="19"/>
      <c r="AL34" s="19"/>
      <c r="AM34" s="19"/>
    </row>
    <row r="35" spans="1:39" ht="35.25" customHeight="1">
      <c r="A35" s="70" t="s">
        <v>194</v>
      </c>
      <c r="B35" s="182"/>
      <c r="C35" s="71" t="s">
        <v>184</v>
      </c>
      <c r="D35" s="71" t="s">
        <v>174</v>
      </c>
      <c r="E35" s="68" t="s">
        <v>185</v>
      </c>
      <c r="F35" s="64"/>
      <c r="G35" s="64"/>
      <c r="H35" s="64"/>
      <c r="I35" s="64"/>
      <c r="J35" s="64"/>
      <c r="K35" s="64"/>
      <c r="L35" s="64"/>
      <c r="M35" s="64"/>
      <c r="N35" s="64"/>
      <c r="O35" s="64"/>
      <c r="P35" s="64"/>
      <c r="Q35" s="64"/>
      <c r="R35" s="63"/>
      <c r="S35" s="63"/>
      <c r="T35" s="63"/>
      <c r="U35" s="64"/>
      <c r="V35" s="63"/>
      <c r="W35" s="72"/>
      <c r="X35" s="63"/>
      <c r="Y35" s="65"/>
      <c r="Z35" s="73"/>
      <c r="AA35" s="65"/>
      <c r="AB35" s="67"/>
      <c r="AC35" s="19"/>
      <c r="AE35" s="19"/>
      <c r="AG35" s="19"/>
      <c r="AL35" s="19"/>
      <c r="AM35" s="19"/>
    </row>
    <row r="36" spans="1:39" ht="124.2">
      <c r="A36" s="74" t="s">
        <v>195</v>
      </c>
      <c r="B36" s="205" t="s">
        <v>200</v>
      </c>
      <c r="C36" s="64" t="s">
        <v>198</v>
      </c>
      <c r="D36" s="63" t="s">
        <v>225</v>
      </c>
      <c r="E36" s="64" t="s">
        <v>199</v>
      </c>
      <c r="F36" s="64">
        <v>1</v>
      </c>
      <c r="G36" s="64">
        <v>5</v>
      </c>
      <c r="H36" s="64">
        <v>1</v>
      </c>
      <c r="I36" s="64">
        <v>1</v>
      </c>
      <c r="J36" s="64">
        <v>1</v>
      </c>
      <c r="K36" s="64">
        <v>1</v>
      </c>
      <c r="L36" s="64">
        <v>1</v>
      </c>
      <c r="M36" s="111">
        <f t="shared" si="4"/>
        <v>1.5714285714285714</v>
      </c>
      <c r="N36" s="68" t="str" cm="1">
        <f t="array" ref="N36">_xlfn.IFS(AND(M36&gt;=3.1,M36&lt;4),"medio",M36&gt;=4,"alto",M36&lt;3.1,"basso")</f>
        <v>basso</v>
      </c>
      <c r="O36" s="64">
        <v>5</v>
      </c>
      <c r="P36" s="64">
        <v>5</v>
      </c>
      <c r="Q36" s="64">
        <v>1</v>
      </c>
      <c r="R36" s="109">
        <f t="shared" si="0"/>
        <v>3.6666666666666665</v>
      </c>
      <c r="S36" s="110">
        <f t="shared" si="3"/>
        <v>5.7619047619047619</v>
      </c>
      <c r="T36" s="63" t="str">
        <f t="shared" si="1"/>
        <v>basso</v>
      </c>
      <c r="U36" s="64" t="s">
        <v>617</v>
      </c>
      <c r="V36" s="63" t="s">
        <v>70</v>
      </c>
      <c r="W36" s="76"/>
      <c r="X36" s="65"/>
      <c r="Y36" s="65"/>
      <c r="Z36" s="66"/>
      <c r="AA36" s="65"/>
      <c r="AB36" s="67" t="s">
        <v>108</v>
      </c>
      <c r="AC36" s="19"/>
      <c r="AJ36" s="19"/>
    </row>
    <row r="37" spans="1:39" ht="69">
      <c r="A37" s="74" t="s">
        <v>196</v>
      </c>
      <c r="B37" s="206"/>
      <c r="C37" s="64" t="s">
        <v>82</v>
      </c>
      <c r="D37" s="63" t="s">
        <v>355</v>
      </c>
      <c r="E37" s="64" t="s">
        <v>105</v>
      </c>
      <c r="F37" s="64">
        <v>3</v>
      </c>
      <c r="G37" s="64">
        <v>5</v>
      </c>
      <c r="H37" s="64">
        <v>1</v>
      </c>
      <c r="I37" s="64">
        <v>1</v>
      </c>
      <c r="J37" s="64">
        <v>1</v>
      </c>
      <c r="K37" s="64">
        <v>1</v>
      </c>
      <c r="L37" s="64">
        <v>1</v>
      </c>
      <c r="M37" s="111">
        <f t="shared" si="4"/>
        <v>1.8571428571428572</v>
      </c>
      <c r="N37" s="68" t="str" cm="1">
        <f t="array" ref="N37">_xlfn.IFS(AND(M37&gt;=3.1,M37&lt;4),"medio",M37&gt;=4,"alto",M37&lt;3.1,"basso")</f>
        <v>basso</v>
      </c>
      <c r="O37" s="64">
        <v>5</v>
      </c>
      <c r="P37" s="64">
        <v>5</v>
      </c>
      <c r="Q37" s="64">
        <v>1</v>
      </c>
      <c r="R37" s="109">
        <f t="shared" si="0"/>
        <v>3.6666666666666665</v>
      </c>
      <c r="S37" s="110">
        <f t="shared" si="3"/>
        <v>6.8095238095238093</v>
      </c>
      <c r="T37" s="63" t="str">
        <f t="shared" si="1"/>
        <v>basso</v>
      </c>
      <c r="U37" s="64" t="s">
        <v>617</v>
      </c>
      <c r="V37" s="63" t="s">
        <v>70</v>
      </c>
      <c r="W37" s="76"/>
      <c r="X37" s="65"/>
      <c r="Y37" s="65"/>
      <c r="Z37" s="66"/>
      <c r="AA37" s="65"/>
      <c r="AB37" s="67" t="s">
        <v>108</v>
      </c>
      <c r="AC37" s="19"/>
      <c r="AJ37" s="19"/>
    </row>
    <row r="38" spans="1:39" ht="75" customHeight="1">
      <c r="A38" s="74" t="s">
        <v>197</v>
      </c>
      <c r="B38" s="206"/>
      <c r="C38" s="64" t="s">
        <v>201</v>
      </c>
      <c r="D38" s="63" t="s">
        <v>225</v>
      </c>
      <c r="E38" s="64" t="s">
        <v>87</v>
      </c>
      <c r="F38" s="64">
        <v>3</v>
      </c>
      <c r="G38" s="64">
        <v>5</v>
      </c>
      <c r="H38" s="64">
        <v>1</v>
      </c>
      <c r="I38" s="64">
        <v>3</v>
      </c>
      <c r="J38" s="64">
        <v>1</v>
      </c>
      <c r="K38" s="64">
        <v>1</v>
      </c>
      <c r="L38" s="64">
        <v>1</v>
      </c>
      <c r="M38" s="111">
        <f t="shared" si="4"/>
        <v>2.1428571428571428</v>
      </c>
      <c r="N38" s="68" t="str" cm="1">
        <f t="array" ref="N38">_xlfn.IFS(AND(M38&gt;=3.1,M38&lt;4),"medio",M38&gt;=4,"alto",M38&lt;3.1,"basso")</f>
        <v>basso</v>
      </c>
      <c r="O38" s="64">
        <v>3</v>
      </c>
      <c r="P38" s="64">
        <v>5</v>
      </c>
      <c r="Q38" s="64">
        <v>1</v>
      </c>
      <c r="R38" s="109">
        <f t="shared" si="0"/>
        <v>3</v>
      </c>
      <c r="S38" s="110">
        <f t="shared" si="3"/>
        <v>6.4285714285714288</v>
      </c>
      <c r="T38" s="63" t="str">
        <f t="shared" si="1"/>
        <v>basso</v>
      </c>
      <c r="U38" s="64" t="s">
        <v>617</v>
      </c>
      <c r="V38" s="63" t="s">
        <v>70</v>
      </c>
      <c r="W38" s="76"/>
      <c r="X38" s="69"/>
      <c r="Y38" s="65"/>
      <c r="Z38" s="66"/>
      <c r="AA38" s="65"/>
      <c r="AB38" s="67" t="s">
        <v>108</v>
      </c>
      <c r="AC38" s="19"/>
      <c r="AJ38" s="19"/>
    </row>
    <row r="39" spans="1:39" ht="69">
      <c r="A39" s="74" t="s">
        <v>202</v>
      </c>
      <c r="B39" s="206"/>
      <c r="C39" s="64" t="s">
        <v>205</v>
      </c>
      <c r="D39" s="68" t="s">
        <v>225</v>
      </c>
      <c r="E39" s="64" t="s">
        <v>325</v>
      </c>
      <c r="F39" s="64">
        <v>1</v>
      </c>
      <c r="G39" s="64">
        <v>5</v>
      </c>
      <c r="H39" s="64">
        <v>1</v>
      </c>
      <c r="I39" s="64">
        <v>3</v>
      </c>
      <c r="J39" s="64">
        <v>1</v>
      </c>
      <c r="K39" s="64">
        <v>1</v>
      </c>
      <c r="L39" s="64">
        <v>1</v>
      </c>
      <c r="M39" s="111">
        <f t="shared" si="4"/>
        <v>1.8571428571428572</v>
      </c>
      <c r="N39" s="68" t="str" cm="1">
        <f t="array" ref="N39">_xlfn.IFS(AND(M39&gt;=3.1,M39&lt;4),"medio",M39&gt;=4,"alto",M39&lt;3.1,"basso")</f>
        <v>basso</v>
      </c>
      <c r="O39" s="64">
        <v>5</v>
      </c>
      <c r="P39" s="64">
        <v>5</v>
      </c>
      <c r="Q39" s="64">
        <v>1</v>
      </c>
      <c r="R39" s="109">
        <f t="shared" si="0"/>
        <v>3.6666666666666665</v>
      </c>
      <c r="S39" s="110">
        <f t="shared" si="3"/>
        <v>6.8095238095238093</v>
      </c>
      <c r="T39" s="63" t="str">
        <f t="shared" si="1"/>
        <v>basso</v>
      </c>
      <c r="U39" s="64" t="s">
        <v>617</v>
      </c>
      <c r="V39" s="63" t="s">
        <v>70</v>
      </c>
      <c r="W39" s="76"/>
      <c r="X39" s="69"/>
      <c r="Y39" s="65"/>
      <c r="Z39" s="66"/>
      <c r="AA39" s="65"/>
      <c r="AB39" s="67" t="s">
        <v>108</v>
      </c>
      <c r="AC39" s="19"/>
      <c r="AJ39" s="19"/>
    </row>
    <row r="40" spans="1:39" ht="92.25" customHeight="1">
      <c r="A40" s="74" t="s">
        <v>203</v>
      </c>
      <c r="B40" s="206"/>
      <c r="C40" s="64" t="s">
        <v>206</v>
      </c>
      <c r="D40" s="68" t="s">
        <v>225</v>
      </c>
      <c r="E40" s="64" t="s">
        <v>324</v>
      </c>
      <c r="F40" s="64">
        <v>1</v>
      </c>
      <c r="G40" s="64">
        <v>5</v>
      </c>
      <c r="H40" s="64">
        <v>1</v>
      </c>
      <c r="I40" s="64">
        <v>3</v>
      </c>
      <c r="J40" s="64">
        <v>1</v>
      </c>
      <c r="K40" s="64">
        <v>1</v>
      </c>
      <c r="L40" s="64">
        <v>1</v>
      </c>
      <c r="M40" s="111">
        <f t="shared" si="4"/>
        <v>1.8571428571428572</v>
      </c>
      <c r="N40" s="68" t="str" cm="1">
        <f t="array" ref="N40">_xlfn.IFS(AND(M40&gt;=3.1,M40&lt;4),"medio",M40&gt;=4,"alto",M40&lt;3.1,"basso")</f>
        <v>basso</v>
      </c>
      <c r="O40" s="64">
        <v>5</v>
      </c>
      <c r="P40" s="64">
        <v>5</v>
      </c>
      <c r="Q40" s="64">
        <v>1</v>
      </c>
      <c r="R40" s="109">
        <f t="shared" si="0"/>
        <v>3.6666666666666665</v>
      </c>
      <c r="S40" s="110">
        <f t="shared" si="3"/>
        <v>6.8095238095238093</v>
      </c>
      <c r="T40" s="63" t="str">
        <f t="shared" si="1"/>
        <v>basso</v>
      </c>
      <c r="U40" s="64" t="s">
        <v>617</v>
      </c>
      <c r="V40" s="63" t="s">
        <v>70</v>
      </c>
      <c r="W40" s="76"/>
      <c r="X40" s="69"/>
      <c r="Y40" s="65"/>
      <c r="Z40" s="66"/>
      <c r="AA40" s="65"/>
      <c r="AB40" s="67" t="s">
        <v>108</v>
      </c>
      <c r="AJ40" s="19"/>
      <c r="AL40" s="19"/>
      <c r="AM40" s="19"/>
    </row>
    <row r="41" spans="1:39" ht="69">
      <c r="A41" s="74" t="s">
        <v>204</v>
      </c>
      <c r="B41" s="206"/>
      <c r="C41" s="64" t="s">
        <v>207</v>
      </c>
      <c r="D41" s="68" t="s">
        <v>225</v>
      </c>
      <c r="E41" s="64" t="s">
        <v>81</v>
      </c>
      <c r="F41" s="64">
        <v>1</v>
      </c>
      <c r="G41" s="64">
        <v>1</v>
      </c>
      <c r="H41" s="64">
        <v>1</v>
      </c>
      <c r="I41" s="64">
        <v>3</v>
      </c>
      <c r="J41" s="64">
        <v>1</v>
      </c>
      <c r="K41" s="64">
        <v>1</v>
      </c>
      <c r="L41" s="64">
        <v>1</v>
      </c>
      <c r="M41" s="111">
        <f t="shared" si="4"/>
        <v>1.2857142857142858</v>
      </c>
      <c r="N41" s="68" t="str" cm="1">
        <f t="array" ref="N41">_xlfn.IFS(AND(M41&gt;=3.1,M41&lt;4),"medio",M41&gt;=4,"alto",M41&lt;3.1,"basso")</f>
        <v>basso</v>
      </c>
      <c r="O41" s="64">
        <v>5</v>
      </c>
      <c r="P41" s="64">
        <v>5</v>
      </c>
      <c r="Q41" s="64">
        <v>1</v>
      </c>
      <c r="R41" s="109">
        <f t="shared" si="0"/>
        <v>3.6666666666666665</v>
      </c>
      <c r="S41" s="110">
        <f t="shared" si="3"/>
        <v>4.7142857142857144</v>
      </c>
      <c r="T41" s="63" t="str">
        <f t="shared" si="1"/>
        <v>basso</v>
      </c>
      <c r="U41" s="64" t="s">
        <v>617</v>
      </c>
      <c r="V41" s="63" t="s">
        <v>70</v>
      </c>
      <c r="W41" s="76"/>
      <c r="X41" s="69"/>
      <c r="Y41" s="65"/>
      <c r="Z41" s="66"/>
      <c r="AA41" s="65"/>
      <c r="AB41" s="67" t="s">
        <v>108</v>
      </c>
      <c r="AJ41" s="19"/>
      <c r="AL41" s="19"/>
      <c r="AM41" s="19"/>
    </row>
    <row r="42" spans="1:39" ht="69">
      <c r="A42" s="74" t="s">
        <v>209</v>
      </c>
      <c r="B42" s="206"/>
      <c r="C42" s="64" t="s">
        <v>80</v>
      </c>
      <c r="D42" s="68" t="s">
        <v>225</v>
      </c>
      <c r="E42" s="64" t="s">
        <v>323</v>
      </c>
      <c r="F42" s="64">
        <v>1</v>
      </c>
      <c r="G42" s="64">
        <v>1</v>
      </c>
      <c r="H42" s="64">
        <v>1</v>
      </c>
      <c r="I42" s="64">
        <v>1</v>
      </c>
      <c r="J42" s="64">
        <v>1</v>
      </c>
      <c r="K42" s="64">
        <v>1</v>
      </c>
      <c r="L42" s="64">
        <v>1</v>
      </c>
      <c r="M42" s="111">
        <f t="shared" si="4"/>
        <v>1</v>
      </c>
      <c r="N42" s="68" t="str" cm="1">
        <f t="array" ref="N42">_xlfn.IFS(AND(M42&gt;=3.1,M42&lt;4),"medio",M42&gt;=4,"alto",M42&lt;3.1,"basso")</f>
        <v>basso</v>
      </c>
      <c r="O42" s="64">
        <v>5</v>
      </c>
      <c r="P42" s="64">
        <v>5</v>
      </c>
      <c r="Q42" s="64">
        <v>1</v>
      </c>
      <c r="R42" s="109">
        <f t="shared" si="0"/>
        <v>3.6666666666666665</v>
      </c>
      <c r="S42" s="110">
        <f t="shared" si="3"/>
        <v>3.6666666666666665</v>
      </c>
      <c r="T42" s="63" t="str">
        <f t="shared" si="1"/>
        <v>basso</v>
      </c>
      <c r="U42" s="64" t="s">
        <v>617</v>
      </c>
      <c r="V42" s="63" t="s">
        <v>70</v>
      </c>
      <c r="W42" s="76"/>
      <c r="X42" s="69"/>
      <c r="Y42" s="65"/>
      <c r="Z42" s="66"/>
      <c r="AA42" s="65"/>
      <c r="AB42" s="67" t="s">
        <v>108</v>
      </c>
      <c r="AJ42" s="19"/>
      <c r="AL42" s="19"/>
      <c r="AM42" s="19"/>
    </row>
    <row r="43" spans="1:39" ht="91.5" customHeight="1">
      <c r="A43" s="74" t="s">
        <v>210</v>
      </c>
      <c r="B43" s="206"/>
      <c r="C43" s="64" t="s">
        <v>208</v>
      </c>
      <c r="D43" s="68" t="s">
        <v>225</v>
      </c>
      <c r="E43" s="64" t="s">
        <v>212</v>
      </c>
      <c r="F43" s="64">
        <v>1</v>
      </c>
      <c r="G43" s="64">
        <v>5</v>
      </c>
      <c r="H43" s="64">
        <v>1</v>
      </c>
      <c r="I43" s="64">
        <v>1</v>
      </c>
      <c r="J43" s="64">
        <v>1</v>
      </c>
      <c r="K43" s="64">
        <v>1</v>
      </c>
      <c r="L43" s="64">
        <v>1</v>
      </c>
      <c r="M43" s="111">
        <f t="shared" si="4"/>
        <v>1.5714285714285714</v>
      </c>
      <c r="N43" s="68" t="str" cm="1">
        <f t="array" ref="N43">_xlfn.IFS(AND(M43&gt;=3.1,M43&lt;4),"medio",M43&gt;=4,"alto",M43&lt;3.1,"basso")</f>
        <v>basso</v>
      </c>
      <c r="O43" s="64">
        <v>5</v>
      </c>
      <c r="P43" s="64">
        <v>5</v>
      </c>
      <c r="Q43" s="64">
        <v>1</v>
      </c>
      <c r="R43" s="109">
        <f t="shared" si="0"/>
        <v>3.6666666666666665</v>
      </c>
      <c r="S43" s="110">
        <f t="shared" si="3"/>
        <v>5.7619047619047619</v>
      </c>
      <c r="T43" s="63" t="str">
        <f t="shared" si="1"/>
        <v>basso</v>
      </c>
      <c r="U43" s="64" t="s">
        <v>617</v>
      </c>
      <c r="V43" s="63" t="s">
        <v>70</v>
      </c>
      <c r="W43" s="76"/>
      <c r="X43" s="69"/>
      <c r="Y43" s="65"/>
      <c r="Z43" s="66"/>
      <c r="AA43" s="65"/>
      <c r="AB43" s="67" t="s">
        <v>108</v>
      </c>
    </row>
    <row r="44" spans="1:39" ht="69">
      <c r="A44" s="74" t="s">
        <v>211</v>
      </c>
      <c r="B44" s="207"/>
      <c r="C44" s="64" t="s">
        <v>88</v>
      </c>
      <c r="D44" s="68" t="s">
        <v>356</v>
      </c>
      <c r="E44" s="64" t="s">
        <v>213</v>
      </c>
      <c r="F44" s="64">
        <v>3</v>
      </c>
      <c r="G44" s="64">
        <v>3</v>
      </c>
      <c r="H44" s="64">
        <v>1</v>
      </c>
      <c r="I44" s="64">
        <v>3</v>
      </c>
      <c r="J44" s="64">
        <v>1</v>
      </c>
      <c r="K44" s="64">
        <v>3</v>
      </c>
      <c r="L44" s="64">
        <v>3</v>
      </c>
      <c r="M44" s="111">
        <f t="shared" si="4"/>
        <v>2.4285714285714284</v>
      </c>
      <c r="N44" s="68" t="str" cm="1">
        <f t="array" ref="N44">_xlfn.IFS(AND(M44&gt;=3.1,M44&lt;4),"medio",M44&gt;=4,"alto",M44&lt;3.1,"basso")</f>
        <v>basso</v>
      </c>
      <c r="O44" s="64">
        <v>1</v>
      </c>
      <c r="P44" s="64">
        <v>5</v>
      </c>
      <c r="Q44" s="64">
        <v>1</v>
      </c>
      <c r="R44" s="109">
        <f t="shared" si="0"/>
        <v>2.3333333333333335</v>
      </c>
      <c r="S44" s="110">
        <f t="shared" si="3"/>
        <v>5.666666666666667</v>
      </c>
      <c r="T44" s="63" t="str">
        <f t="shared" si="1"/>
        <v>basso</v>
      </c>
      <c r="U44" s="64" t="s">
        <v>617</v>
      </c>
      <c r="V44" s="63" t="s">
        <v>70</v>
      </c>
      <c r="W44" s="76"/>
      <c r="X44" s="69"/>
      <c r="Y44" s="65"/>
      <c r="Z44" s="75"/>
      <c r="AA44" s="65"/>
      <c r="AB44" s="67" t="s">
        <v>108</v>
      </c>
    </row>
    <row r="45" spans="1:39" ht="69">
      <c r="A45" s="70" t="s">
        <v>214</v>
      </c>
      <c r="B45" s="180" t="s">
        <v>215</v>
      </c>
      <c r="C45" s="64" t="s">
        <v>106</v>
      </c>
      <c r="D45" s="68" t="s">
        <v>83</v>
      </c>
      <c r="E45" s="64" t="s">
        <v>100</v>
      </c>
      <c r="F45" s="64">
        <v>1</v>
      </c>
      <c r="G45" s="64">
        <v>5</v>
      </c>
      <c r="H45" s="64">
        <v>1</v>
      </c>
      <c r="I45" s="64">
        <v>1</v>
      </c>
      <c r="J45" s="64">
        <v>1</v>
      </c>
      <c r="K45" s="64">
        <v>5</v>
      </c>
      <c r="L45" s="64">
        <v>3</v>
      </c>
      <c r="M45" s="111">
        <f t="shared" si="4"/>
        <v>2.4285714285714284</v>
      </c>
      <c r="N45" s="68" t="str" cm="1">
        <f t="array" ref="N45">_xlfn.IFS(AND(M45&gt;=3.1,M45&lt;4),"medio",M45&gt;=4,"alto",M45&lt;3.1,"basso")</f>
        <v>basso</v>
      </c>
      <c r="O45" s="64">
        <v>1</v>
      </c>
      <c r="P45" s="64">
        <v>1</v>
      </c>
      <c r="Q45" s="64">
        <v>1</v>
      </c>
      <c r="R45" s="109">
        <f t="shared" si="0"/>
        <v>1</v>
      </c>
      <c r="S45" s="110">
        <f t="shared" si="3"/>
        <v>2.4285714285714284</v>
      </c>
      <c r="T45" s="63" t="str">
        <f t="shared" si="1"/>
        <v>basso</v>
      </c>
      <c r="U45" s="64" t="s">
        <v>617</v>
      </c>
      <c r="V45" s="63" t="s">
        <v>70</v>
      </c>
      <c r="W45" s="76"/>
      <c r="X45" s="65"/>
      <c r="Y45" s="65"/>
      <c r="Z45" s="75"/>
      <c r="AA45" s="65"/>
      <c r="AB45" s="67" t="s">
        <v>108</v>
      </c>
    </row>
    <row r="46" spans="1:39" ht="69">
      <c r="A46" s="70" t="s">
        <v>214</v>
      </c>
      <c r="B46" s="181"/>
      <c r="C46" s="64" t="s">
        <v>216</v>
      </c>
      <c r="D46" s="68" t="s">
        <v>83</v>
      </c>
      <c r="E46" s="64" t="s">
        <v>101</v>
      </c>
      <c r="F46" s="64">
        <v>1</v>
      </c>
      <c r="G46" s="64">
        <v>5</v>
      </c>
      <c r="H46" s="64">
        <v>1</v>
      </c>
      <c r="I46" s="64">
        <v>1</v>
      </c>
      <c r="J46" s="64">
        <v>1</v>
      </c>
      <c r="K46" s="64">
        <v>5</v>
      </c>
      <c r="L46" s="64">
        <v>3</v>
      </c>
      <c r="M46" s="111">
        <f t="shared" si="4"/>
        <v>2.4285714285714284</v>
      </c>
      <c r="N46" s="68" t="str" cm="1">
        <f t="array" ref="N46">_xlfn.IFS(AND(M46&gt;=3.1,M46&lt;4),"medio",M46&gt;=4,"alto",M46&lt;3.1,"basso")</f>
        <v>basso</v>
      </c>
      <c r="O46" s="64">
        <v>5</v>
      </c>
      <c r="P46" s="64">
        <v>1</v>
      </c>
      <c r="Q46" s="64">
        <v>1</v>
      </c>
      <c r="R46" s="109">
        <f t="shared" si="0"/>
        <v>2.3333333333333335</v>
      </c>
      <c r="S46" s="110">
        <f t="shared" si="3"/>
        <v>5.666666666666667</v>
      </c>
      <c r="T46" s="63" t="str">
        <f t="shared" si="1"/>
        <v>basso</v>
      </c>
      <c r="U46" s="64" t="s">
        <v>617</v>
      </c>
      <c r="V46" s="63" t="s">
        <v>70</v>
      </c>
      <c r="W46" s="76"/>
      <c r="X46" s="65"/>
      <c r="Y46" s="65"/>
      <c r="Z46" s="66" t="s">
        <v>119</v>
      </c>
      <c r="AA46" s="65"/>
      <c r="AB46" s="67" t="s">
        <v>108</v>
      </c>
    </row>
    <row r="47" spans="1:39" ht="90" customHeight="1">
      <c r="A47" s="74" t="s">
        <v>218</v>
      </c>
      <c r="B47" s="183" t="s">
        <v>217</v>
      </c>
      <c r="C47" s="64" t="s">
        <v>221</v>
      </c>
      <c r="D47" s="26" t="s">
        <v>228</v>
      </c>
      <c r="E47" s="64" t="s">
        <v>224</v>
      </c>
      <c r="F47" s="64">
        <v>5</v>
      </c>
      <c r="G47" s="64">
        <v>3</v>
      </c>
      <c r="H47" s="64">
        <v>1</v>
      </c>
      <c r="I47" s="64">
        <v>5</v>
      </c>
      <c r="J47" s="64">
        <v>1</v>
      </c>
      <c r="K47" s="64">
        <v>3</v>
      </c>
      <c r="L47" s="64">
        <v>3</v>
      </c>
      <c r="M47" s="111">
        <f t="shared" si="4"/>
        <v>3</v>
      </c>
      <c r="N47" s="68" t="str" cm="1">
        <f t="array" ref="N47">_xlfn.IFS(AND(M47&gt;=3.1,M47&lt;4),"medio",M47&gt;=4,"alto",M47&lt;3.1,"basso")</f>
        <v>basso</v>
      </c>
      <c r="O47" s="64">
        <v>1</v>
      </c>
      <c r="P47" s="64">
        <v>5</v>
      </c>
      <c r="Q47" s="64">
        <v>1</v>
      </c>
      <c r="R47" s="109">
        <f t="shared" si="0"/>
        <v>2.3333333333333335</v>
      </c>
      <c r="S47" s="110">
        <f t="shared" si="3"/>
        <v>7</v>
      </c>
      <c r="T47" s="63" t="str">
        <f t="shared" si="1"/>
        <v>basso</v>
      </c>
      <c r="U47" s="64" t="s">
        <v>617</v>
      </c>
      <c r="V47" s="63" t="s">
        <v>70</v>
      </c>
      <c r="W47" s="76"/>
      <c r="X47" s="69"/>
      <c r="Y47" s="65"/>
      <c r="Z47" s="75"/>
      <c r="AA47" s="65"/>
      <c r="AB47" s="67" t="s">
        <v>108</v>
      </c>
    </row>
    <row r="48" spans="1:39" ht="100.8">
      <c r="A48" s="74" t="s">
        <v>219</v>
      </c>
      <c r="B48" s="184"/>
      <c r="C48" s="64" t="s">
        <v>130</v>
      </c>
      <c r="D48" s="26" t="s">
        <v>228</v>
      </c>
      <c r="E48" s="64" t="s">
        <v>226</v>
      </c>
      <c r="F48" s="64">
        <v>5</v>
      </c>
      <c r="G48" s="64">
        <v>3</v>
      </c>
      <c r="H48" s="64">
        <v>1</v>
      </c>
      <c r="I48" s="64">
        <v>5</v>
      </c>
      <c r="J48" s="64">
        <v>1</v>
      </c>
      <c r="K48" s="64">
        <v>3</v>
      </c>
      <c r="L48" s="64">
        <v>3</v>
      </c>
      <c r="M48" s="111">
        <f t="shared" si="4"/>
        <v>3</v>
      </c>
      <c r="N48" s="68" t="str" cm="1">
        <f t="array" ref="N48">_xlfn.IFS(AND(M48&gt;=3.1,M48&lt;4),"medio",M48&gt;=4,"alto",M48&lt;3.1,"basso")</f>
        <v>basso</v>
      </c>
      <c r="O48" s="64">
        <v>3</v>
      </c>
      <c r="P48" s="64">
        <v>5</v>
      </c>
      <c r="Q48" s="64">
        <v>1</v>
      </c>
      <c r="R48" s="109">
        <f t="shared" si="0"/>
        <v>3</v>
      </c>
      <c r="S48" s="110">
        <f t="shared" si="3"/>
        <v>9</v>
      </c>
      <c r="T48" s="63" t="str">
        <f t="shared" si="1"/>
        <v>medio</v>
      </c>
      <c r="U48" s="64" t="s">
        <v>617</v>
      </c>
      <c r="V48" s="63" t="s">
        <v>58</v>
      </c>
      <c r="W48" s="113" t="s">
        <v>613</v>
      </c>
      <c r="X48" s="65" t="s">
        <v>614</v>
      </c>
      <c r="Y48" s="65" t="s">
        <v>83</v>
      </c>
      <c r="Z48" s="75"/>
      <c r="AA48" s="65" t="s">
        <v>24</v>
      </c>
      <c r="AB48" s="112" t="s">
        <v>129</v>
      </c>
    </row>
    <row r="49" spans="1:39" ht="100.8">
      <c r="A49" s="74" t="s">
        <v>220</v>
      </c>
      <c r="B49" s="184"/>
      <c r="C49" s="64" t="s">
        <v>227</v>
      </c>
      <c r="D49" s="26" t="s">
        <v>228</v>
      </c>
      <c r="E49" s="64" t="s">
        <v>131</v>
      </c>
      <c r="F49" s="64">
        <v>3</v>
      </c>
      <c r="G49" s="64">
        <v>3</v>
      </c>
      <c r="H49" s="64">
        <v>1</v>
      </c>
      <c r="I49" s="64">
        <v>5</v>
      </c>
      <c r="J49" s="64">
        <v>1</v>
      </c>
      <c r="K49" s="64">
        <v>3</v>
      </c>
      <c r="L49" s="64">
        <v>3</v>
      </c>
      <c r="M49" s="111">
        <f t="shared" si="4"/>
        <v>2.7142857142857144</v>
      </c>
      <c r="N49" s="68" t="str" cm="1">
        <f t="array" ref="N49">_xlfn.IFS(AND(M49&gt;=3.1,M49&lt;4),"medio",M49&gt;=4,"alto",M49&lt;3.1,"basso")</f>
        <v>basso</v>
      </c>
      <c r="O49" s="64">
        <v>3</v>
      </c>
      <c r="P49" s="64">
        <v>1</v>
      </c>
      <c r="Q49" s="64">
        <v>1</v>
      </c>
      <c r="R49" s="109">
        <f t="shared" si="0"/>
        <v>1.6666666666666667</v>
      </c>
      <c r="S49" s="110">
        <f t="shared" si="3"/>
        <v>4.5238095238095246</v>
      </c>
      <c r="T49" s="63" t="str">
        <f t="shared" si="1"/>
        <v>basso</v>
      </c>
      <c r="U49" s="64" t="s">
        <v>617</v>
      </c>
      <c r="V49" s="63" t="s">
        <v>58</v>
      </c>
      <c r="W49" s="113" t="s">
        <v>613</v>
      </c>
      <c r="X49" s="65" t="s">
        <v>614</v>
      </c>
      <c r="Y49" s="65" t="s">
        <v>83</v>
      </c>
      <c r="Z49" s="75"/>
      <c r="AA49" s="65" t="s">
        <v>36</v>
      </c>
      <c r="AB49" s="112" t="s">
        <v>129</v>
      </c>
    </row>
    <row r="50" spans="1:39" ht="100.8">
      <c r="A50" s="74" t="s">
        <v>222</v>
      </c>
      <c r="B50" s="184"/>
      <c r="C50" s="64" t="s">
        <v>328</v>
      </c>
      <c r="D50" s="26" t="s">
        <v>228</v>
      </c>
      <c r="E50" s="64" t="s">
        <v>230</v>
      </c>
      <c r="F50" s="64">
        <v>3</v>
      </c>
      <c r="G50" s="64">
        <v>3</v>
      </c>
      <c r="H50" s="64">
        <v>1</v>
      </c>
      <c r="I50" s="64">
        <v>5</v>
      </c>
      <c r="J50" s="64">
        <v>1</v>
      </c>
      <c r="K50" s="64">
        <v>3</v>
      </c>
      <c r="L50" s="64">
        <v>3</v>
      </c>
      <c r="M50" s="111">
        <f t="shared" si="4"/>
        <v>2.7142857142857144</v>
      </c>
      <c r="N50" s="68" t="str" cm="1">
        <f t="array" ref="N50">_xlfn.IFS(AND(M50&gt;=3.1,M50&lt;4),"medio",M50&gt;=4,"alto",M50&lt;3.1,"basso")</f>
        <v>basso</v>
      </c>
      <c r="O50" s="64">
        <v>3</v>
      </c>
      <c r="P50" s="64">
        <v>5</v>
      </c>
      <c r="Q50" s="64">
        <v>1</v>
      </c>
      <c r="R50" s="109">
        <f t="shared" si="0"/>
        <v>3</v>
      </c>
      <c r="S50" s="110">
        <f t="shared" si="3"/>
        <v>8.1428571428571423</v>
      </c>
      <c r="T50" s="63" t="str">
        <f t="shared" si="1"/>
        <v>medio</v>
      </c>
      <c r="U50" s="64" t="s">
        <v>617</v>
      </c>
      <c r="V50" s="63" t="s">
        <v>58</v>
      </c>
      <c r="W50" s="113" t="s">
        <v>613</v>
      </c>
      <c r="X50" s="65" t="s">
        <v>614</v>
      </c>
      <c r="Y50" s="65" t="s">
        <v>83</v>
      </c>
      <c r="Z50" s="75"/>
      <c r="AA50" s="65" t="s">
        <v>36</v>
      </c>
      <c r="AB50" s="112" t="s">
        <v>129</v>
      </c>
    </row>
    <row r="51" spans="1:39" ht="100.8">
      <c r="A51" s="74" t="s">
        <v>223</v>
      </c>
      <c r="B51" s="184"/>
      <c r="C51" s="64" t="s">
        <v>132</v>
      </c>
      <c r="D51" s="26" t="s">
        <v>228</v>
      </c>
      <c r="E51" s="64" t="s">
        <v>229</v>
      </c>
      <c r="F51" s="64">
        <v>1</v>
      </c>
      <c r="G51" s="64">
        <v>3</v>
      </c>
      <c r="H51" s="64">
        <v>1</v>
      </c>
      <c r="I51" s="64">
        <v>1</v>
      </c>
      <c r="J51" s="64">
        <v>1</v>
      </c>
      <c r="K51" s="64">
        <v>3</v>
      </c>
      <c r="L51" s="64">
        <v>3</v>
      </c>
      <c r="M51" s="111">
        <f>AVERAGE(F51:L51)</f>
        <v>1.8571428571428572</v>
      </c>
      <c r="N51" s="68" t="str">
        <f>_xlfn.IFS(AND(M51&gt;=3.1,M51&lt;4),"medio",M51&gt;=4,"alto",M51&lt;3.1,"basso")</f>
        <v>basso</v>
      </c>
      <c r="O51" s="64">
        <v>1</v>
      </c>
      <c r="P51" s="64">
        <v>1</v>
      </c>
      <c r="Q51" s="64">
        <v>1</v>
      </c>
      <c r="R51" s="109">
        <f t="shared" si="0"/>
        <v>1</v>
      </c>
      <c r="S51" s="110">
        <f t="shared" si="3"/>
        <v>1.8571428571428572</v>
      </c>
      <c r="T51" s="63" t="str">
        <f t="shared" si="1"/>
        <v>basso</v>
      </c>
      <c r="U51" s="64" t="s">
        <v>617</v>
      </c>
      <c r="V51" s="63" t="s">
        <v>58</v>
      </c>
      <c r="W51" s="113" t="s">
        <v>613</v>
      </c>
      <c r="X51" s="65" t="s">
        <v>614</v>
      </c>
      <c r="Y51" s="65" t="s">
        <v>83</v>
      </c>
      <c r="Z51" s="75"/>
      <c r="AA51" s="65" t="s">
        <v>36</v>
      </c>
      <c r="AB51" s="112" t="s">
        <v>129</v>
      </c>
    </row>
    <row r="52" spans="1:39" ht="69">
      <c r="A52" s="70" t="s">
        <v>231</v>
      </c>
      <c r="B52" s="200" t="s">
        <v>233</v>
      </c>
      <c r="C52" s="64" t="s">
        <v>234</v>
      </c>
      <c r="D52" s="68" t="s">
        <v>235</v>
      </c>
      <c r="E52" s="64" t="s">
        <v>319</v>
      </c>
      <c r="F52" s="64">
        <v>3</v>
      </c>
      <c r="G52" s="64">
        <v>5</v>
      </c>
      <c r="H52" s="64">
        <v>1</v>
      </c>
      <c r="I52" s="64">
        <v>5</v>
      </c>
      <c r="J52" s="64">
        <v>1</v>
      </c>
      <c r="K52" s="64">
        <v>3</v>
      </c>
      <c r="L52" s="64">
        <v>1</v>
      </c>
      <c r="M52" s="111">
        <f t="shared" si="4"/>
        <v>2.7142857142857144</v>
      </c>
      <c r="N52" s="68" t="str" cm="1">
        <f t="array" ref="N52">_xlfn.IFS(AND(M52&gt;=3.1,M52&lt;4),"medio",M52&gt;=4,"alto",M52&lt;3.1,"basso")</f>
        <v>basso</v>
      </c>
      <c r="O52" s="64">
        <v>3</v>
      </c>
      <c r="P52" s="64">
        <v>5</v>
      </c>
      <c r="Q52" s="64">
        <v>1</v>
      </c>
      <c r="R52" s="109">
        <f t="shared" si="0"/>
        <v>3</v>
      </c>
      <c r="S52" s="110">
        <f t="shared" si="3"/>
        <v>8.1428571428571423</v>
      </c>
      <c r="T52" s="63" t="str">
        <f t="shared" si="1"/>
        <v>medio</v>
      </c>
      <c r="U52" s="64" t="s">
        <v>617</v>
      </c>
      <c r="V52" s="63" t="s">
        <v>70</v>
      </c>
      <c r="W52" s="76"/>
      <c r="X52" s="69"/>
      <c r="Y52" s="65"/>
      <c r="Z52" s="75"/>
      <c r="AA52" s="65"/>
      <c r="AB52" s="67" t="s">
        <v>108</v>
      </c>
    </row>
    <row r="53" spans="1:39" ht="69">
      <c r="A53" s="70" t="s">
        <v>236</v>
      </c>
      <c r="B53" s="201"/>
      <c r="C53" s="64" t="s">
        <v>239</v>
      </c>
      <c r="D53" s="68" t="s">
        <v>235</v>
      </c>
      <c r="E53" s="64" t="s">
        <v>348</v>
      </c>
      <c r="F53" s="64">
        <v>1</v>
      </c>
      <c r="G53" s="64">
        <v>1</v>
      </c>
      <c r="H53" s="64">
        <v>1</v>
      </c>
      <c r="I53" s="64">
        <v>1</v>
      </c>
      <c r="J53" s="64">
        <v>1</v>
      </c>
      <c r="K53" s="64">
        <v>1</v>
      </c>
      <c r="L53" s="64">
        <v>1</v>
      </c>
      <c r="M53" s="111">
        <f t="shared" si="4"/>
        <v>1</v>
      </c>
      <c r="N53" s="68" t="str" cm="1">
        <f t="array" ref="N53">_xlfn.IFS(AND(M53&gt;=3.1,M53&lt;4),"medio",M53&gt;=4,"alto",M53&lt;3.1,"basso")</f>
        <v>basso</v>
      </c>
      <c r="O53" s="64">
        <v>3</v>
      </c>
      <c r="P53" s="64">
        <v>1</v>
      </c>
      <c r="Q53" s="64">
        <v>1</v>
      </c>
      <c r="R53" s="109">
        <f t="shared" si="0"/>
        <v>1.6666666666666667</v>
      </c>
      <c r="S53" s="110">
        <f t="shared" si="3"/>
        <v>1.6666666666666667</v>
      </c>
      <c r="T53" s="63" t="str">
        <f t="shared" si="1"/>
        <v>basso</v>
      </c>
      <c r="U53" s="64" t="s">
        <v>617</v>
      </c>
      <c r="V53" s="63" t="s">
        <v>70</v>
      </c>
      <c r="W53" s="76"/>
      <c r="X53" s="69"/>
      <c r="Y53" s="65"/>
      <c r="Z53" s="66"/>
      <c r="AA53" s="65"/>
      <c r="AB53" s="67" t="s">
        <v>108</v>
      </c>
      <c r="AJ53" s="19"/>
      <c r="AL53" s="19"/>
      <c r="AM53" s="19"/>
    </row>
    <row r="54" spans="1:39" ht="69">
      <c r="A54" s="70" t="s">
        <v>232</v>
      </c>
      <c r="B54" s="201"/>
      <c r="C54" s="64" t="s">
        <v>349</v>
      </c>
      <c r="D54" s="68" t="s">
        <v>357</v>
      </c>
      <c r="E54" s="64" t="s">
        <v>350</v>
      </c>
      <c r="F54" s="64">
        <v>3</v>
      </c>
      <c r="G54" s="64">
        <v>5</v>
      </c>
      <c r="H54" s="64">
        <v>1</v>
      </c>
      <c r="I54" s="64">
        <v>3</v>
      </c>
      <c r="J54" s="64">
        <v>1</v>
      </c>
      <c r="K54" s="64">
        <v>3</v>
      </c>
      <c r="L54" s="64">
        <v>1</v>
      </c>
      <c r="M54" s="111">
        <f t="shared" si="4"/>
        <v>2.4285714285714284</v>
      </c>
      <c r="N54" s="68" t="str" cm="1">
        <f t="array" ref="N54">_xlfn.IFS(AND(M54&gt;=3.1,M54&lt;4),"medio",M54&gt;=4,"alto",M54&lt;3.1,"basso")</f>
        <v>basso</v>
      </c>
      <c r="O54" s="64">
        <v>1</v>
      </c>
      <c r="P54" s="64">
        <v>1</v>
      </c>
      <c r="Q54" s="64">
        <v>1</v>
      </c>
      <c r="R54" s="109">
        <f t="shared" si="0"/>
        <v>1</v>
      </c>
      <c r="S54" s="110">
        <f t="shared" si="3"/>
        <v>2.4285714285714284</v>
      </c>
      <c r="T54" s="63" t="str">
        <f t="shared" si="1"/>
        <v>basso</v>
      </c>
      <c r="U54" s="64" t="s">
        <v>617</v>
      </c>
      <c r="V54" s="63" t="s">
        <v>70</v>
      </c>
      <c r="W54" s="76"/>
      <c r="X54" s="65"/>
      <c r="Y54" s="65"/>
      <c r="Z54" s="73"/>
      <c r="AA54" s="65"/>
      <c r="AB54" s="67" t="s">
        <v>108</v>
      </c>
      <c r="AJ54" s="19"/>
      <c r="AL54" s="19"/>
      <c r="AM54" s="19"/>
    </row>
    <row r="55" spans="1:39" ht="69">
      <c r="A55" s="70" t="s">
        <v>237</v>
      </c>
      <c r="B55" s="201"/>
      <c r="C55" s="64" t="s">
        <v>240</v>
      </c>
      <c r="D55" s="68" t="s">
        <v>235</v>
      </c>
      <c r="E55" s="64" t="s">
        <v>351</v>
      </c>
      <c r="F55" s="64">
        <v>5</v>
      </c>
      <c r="G55" s="64">
        <v>1</v>
      </c>
      <c r="H55" s="64">
        <v>1</v>
      </c>
      <c r="I55" s="64">
        <v>1</v>
      </c>
      <c r="J55" s="64">
        <v>1</v>
      </c>
      <c r="K55" s="64">
        <v>1</v>
      </c>
      <c r="L55" s="64">
        <v>1</v>
      </c>
      <c r="M55" s="111">
        <f t="shared" si="4"/>
        <v>1.5714285714285714</v>
      </c>
      <c r="N55" s="68" t="str" cm="1">
        <f t="array" ref="N55">_xlfn.IFS(AND(M55&gt;=3.1,M55&lt;4),"medio",M55&gt;=4,"alto",M55&lt;3.1,"basso")</f>
        <v>basso</v>
      </c>
      <c r="O55" s="64">
        <v>3</v>
      </c>
      <c r="P55" s="64">
        <v>1</v>
      </c>
      <c r="Q55" s="64">
        <v>1</v>
      </c>
      <c r="R55" s="109">
        <f t="shared" si="0"/>
        <v>1.6666666666666667</v>
      </c>
      <c r="S55" s="110">
        <f t="shared" si="3"/>
        <v>2.6190476190476191</v>
      </c>
      <c r="T55" s="63" t="str">
        <f t="shared" si="1"/>
        <v>basso</v>
      </c>
      <c r="U55" s="64" t="s">
        <v>617</v>
      </c>
      <c r="V55" s="63" t="s">
        <v>70</v>
      </c>
      <c r="W55" s="76"/>
      <c r="X55" s="69"/>
      <c r="Y55" s="65"/>
      <c r="Z55" s="66"/>
      <c r="AA55" s="65"/>
      <c r="AB55" s="67" t="s">
        <v>108</v>
      </c>
      <c r="AJ55" s="19"/>
      <c r="AL55" s="19"/>
      <c r="AM55" s="19"/>
    </row>
    <row r="56" spans="1:39" ht="69">
      <c r="A56" s="70" t="s">
        <v>238</v>
      </c>
      <c r="B56" s="201"/>
      <c r="C56" s="71" t="s">
        <v>241</v>
      </c>
      <c r="D56" s="68" t="s">
        <v>235</v>
      </c>
      <c r="E56" s="64" t="s">
        <v>244</v>
      </c>
      <c r="F56" s="64">
        <v>3</v>
      </c>
      <c r="G56" s="64">
        <v>1</v>
      </c>
      <c r="H56" s="64">
        <v>3</v>
      </c>
      <c r="I56" s="64">
        <v>3</v>
      </c>
      <c r="J56" s="64">
        <v>1</v>
      </c>
      <c r="K56" s="64">
        <v>3</v>
      </c>
      <c r="L56" s="64">
        <v>1</v>
      </c>
      <c r="M56" s="111">
        <f t="shared" si="4"/>
        <v>2.1428571428571428</v>
      </c>
      <c r="N56" s="68" t="str" cm="1">
        <f t="array" ref="N56">_xlfn.IFS(AND(M56&gt;=3.1,M56&lt;4),"medio",M56&gt;=4,"alto",M56&lt;3.1,"basso")</f>
        <v>basso</v>
      </c>
      <c r="O56" s="64">
        <v>3</v>
      </c>
      <c r="P56" s="64">
        <v>1</v>
      </c>
      <c r="Q56" s="64">
        <v>1</v>
      </c>
      <c r="R56" s="109">
        <f t="shared" si="0"/>
        <v>1.6666666666666667</v>
      </c>
      <c r="S56" s="110">
        <f t="shared" si="3"/>
        <v>3.5714285714285716</v>
      </c>
      <c r="T56" s="63" t="str">
        <f t="shared" si="1"/>
        <v>basso</v>
      </c>
      <c r="U56" s="64" t="s">
        <v>617</v>
      </c>
      <c r="V56" s="63" t="s">
        <v>70</v>
      </c>
      <c r="W56" s="76"/>
      <c r="X56" s="69"/>
      <c r="Y56" s="65"/>
      <c r="Z56" s="75"/>
      <c r="AA56" s="65"/>
      <c r="AB56" s="67" t="s">
        <v>108</v>
      </c>
      <c r="AJ56" s="19"/>
      <c r="AL56" s="19"/>
      <c r="AM56" s="19"/>
    </row>
    <row r="57" spans="1:39" ht="69">
      <c r="A57" s="70" t="s">
        <v>242</v>
      </c>
      <c r="B57" s="202"/>
      <c r="C57" s="71" t="s">
        <v>243</v>
      </c>
      <c r="D57" s="63" t="s">
        <v>235</v>
      </c>
      <c r="E57" s="64" t="s">
        <v>245</v>
      </c>
      <c r="F57" s="64">
        <v>3</v>
      </c>
      <c r="G57" s="64">
        <v>1</v>
      </c>
      <c r="H57" s="64">
        <v>1</v>
      </c>
      <c r="I57" s="64">
        <v>3</v>
      </c>
      <c r="J57" s="64">
        <v>1</v>
      </c>
      <c r="K57" s="64">
        <v>3</v>
      </c>
      <c r="L57" s="64">
        <v>1</v>
      </c>
      <c r="M57" s="111">
        <f t="shared" si="4"/>
        <v>1.8571428571428572</v>
      </c>
      <c r="N57" s="68" t="str" cm="1">
        <f t="array" ref="N57">_xlfn.IFS(AND(M57&gt;=3.1,M57&lt;4),"medio",M57&gt;=4,"alto",M57&lt;3.1,"basso")</f>
        <v>basso</v>
      </c>
      <c r="O57" s="64">
        <v>3</v>
      </c>
      <c r="P57" s="64">
        <v>1</v>
      </c>
      <c r="Q57" s="64">
        <v>1</v>
      </c>
      <c r="R57" s="109">
        <f t="shared" si="0"/>
        <v>1.6666666666666667</v>
      </c>
      <c r="S57" s="110">
        <f t="shared" si="3"/>
        <v>3.0952380952380953</v>
      </c>
      <c r="T57" s="63" t="str">
        <f t="shared" si="1"/>
        <v>basso</v>
      </c>
      <c r="U57" s="64" t="s">
        <v>617</v>
      </c>
      <c r="V57" s="63" t="s">
        <v>70</v>
      </c>
      <c r="W57" s="76"/>
      <c r="X57" s="69"/>
      <c r="Y57" s="65"/>
      <c r="Z57" s="75"/>
      <c r="AA57" s="65"/>
      <c r="AB57" s="67" t="s">
        <v>108</v>
      </c>
      <c r="AJ57" s="19"/>
      <c r="AL57" s="19"/>
      <c r="AM57" s="19"/>
    </row>
    <row r="58" spans="1:39" ht="69">
      <c r="A58" s="74" t="s">
        <v>247</v>
      </c>
      <c r="B58" s="183" t="s">
        <v>246</v>
      </c>
      <c r="C58" s="64" t="s">
        <v>255</v>
      </c>
      <c r="D58" s="63" t="s">
        <v>254</v>
      </c>
      <c r="E58" s="64" t="s">
        <v>320</v>
      </c>
      <c r="F58" s="64">
        <v>1</v>
      </c>
      <c r="G58" s="64">
        <v>5</v>
      </c>
      <c r="H58" s="64">
        <v>1</v>
      </c>
      <c r="I58" s="64">
        <v>1</v>
      </c>
      <c r="J58" s="64">
        <v>1</v>
      </c>
      <c r="K58" s="64">
        <v>1</v>
      </c>
      <c r="L58" s="64">
        <v>3</v>
      </c>
      <c r="M58" s="111">
        <f t="shared" si="4"/>
        <v>1.8571428571428572</v>
      </c>
      <c r="N58" s="68" t="str" cm="1">
        <f t="array" ref="N58">_xlfn.IFS(AND(M58&gt;=3.1,M58&lt;4),"medio",M58&gt;=4,"alto",M58&lt;3.1,"basso")</f>
        <v>basso</v>
      </c>
      <c r="O58" s="64">
        <v>3</v>
      </c>
      <c r="P58" s="64">
        <v>1</v>
      </c>
      <c r="Q58" s="64">
        <v>1</v>
      </c>
      <c r="R58" s="109">
        <f t="shared" si="0"/>
        <v>1.6666666666666667</v>
      </c>
      <c r="S58" s="110">
        <f t="shared" si="3"/>
        <v>3.0952380952380953</v>
      </c>
      <c r="T58" s="63" t="str">
        <f t="shared" si="1"/>
        <v>basso</v>
      </c>
      <c r="U58" s="64" t="s">
        <v>617</v>
      </c>
      <c r="V58" s="63" t="s">
        <v>70</v>
      </c>
      <c r="W58" s="76"/>
      <c r="X58" s="69"/>
      <c r="Y58" s="65"/>
      <c r="Z58" s="66"/>
      <c r="AA58" s="65"/>
      <c r="AB58" s="67" t="s">
        <v>108</v>
      </c>
      <c r="AC58" s="19"/>
      <c r="AM58" s="19"/>
    </row>
    <row r="59" spans="1:39" ht="69">
      <c r="A59" s="74" t="s">
        <v>248</v>
      </c>
      <c r="B59" s="184"/>
      <c r="C59" s="64" t="s">
        <v>256</v>
      </c>
      <c r="D59" s="63" t="s">
        <v>254</v>
      </c>
      <c r="E59" s="64" t="s">
        <v>344</v>
      </c>
      <c r="F59" s="64">
        <v>1</v>
      </c>
      <c r="G59" s="64">
        <v>5</v>
      </c>
      <c r="H59" s="64">
        <v>1</v>
      </c>
      <c r="I59" s="64">
        <v>1</v>
      </c>
      <c r="J59" s="64">
        <v>1</v>
      </c>
      <c r="K59" s="64">
        <v>1</v>
      </c>
      <c r="L59" s="64">
        <v>1</v>
      </c>
      <c r="M59" s="111">
        <f t="shared" si="4"/>
        <v>1.5714285714285714</v>
      </c>
      <c r="N59" s="68" t="str" cm="1">
        <f t="array" ref="N59">_xlfn.IFS(AND(M59&gt;=3.1,M59&lt;4),"medio",M59&gt;=4,"alto",M59&lt;3.1,"basso")</f>
        <v>basso</v>
      </c>
      <c r="O59" s="64">
        <v>3</v>
      </c>
      <c r="P59" s="64">
        <v>1</v>
      </c>
      <c r="Q59" s="64">
        <v>1</v>
      </c>
      <c r="R59" s="109">
        <f t="shared" si="0"/>
        <v>1.6666666666666667</v>
      </c>
      <c r="S59" s="110">
        <f t="shared" si="3"/>
        <v>2.6190476190476191</v>
      </c>
      <c r="T59" s="63" t="str">
        <f t="shared" si="1"/>
        <v>basso</v>
      </c>
      <c r="U59" s="64" t="s">
        <v>617</v>
      </c>
      <c r="V59" s="63" t="s">
        <v>70</v>
      </c>
      <c r="W59" s="76"/>
      <c r="X59" s="69"/>
      <c r="Y59" s="65"/>
      <c r="Z59" s="66"/>
      <c r="AA59" s="65"/>
      <c r="AB59" s="67" t="s">
        <v>108</v>
      </c>
      <c r="AC59" s="19"/>
      <c r="AM59" s="19"/>
    </row>
    <row r="60" spans="1:39" ht="69">
      <c r="A60" s="74" t="s">
        <v>249</v>
      </c>
      <c r="B60" s="184"/>
      <c r="C60" s="64" t="s">
        <v>330</v>
      </c>
      <c r="D60" s="63" t="s">
        <v>254</v>
      </c>
      <c r="E60" s="64" t="s">
        <v>329</v>
      </c>
      <c r="F60" s="64">
        <v>1</v>
      </c>
      <c r="G60" s="64">
        <v>5</v>
      </c>
      <c r="H60" s="64">
        <v>1</v>
      </c>
      <c r="I60" s="64">
        <v>1</v>
      </c>
      <c r="J60" s="64">
        <v>1</v>
      </c>
      <c r="K60" s="64">
        <v>1</v>
      </c>
      <c r="L60" s="64">
        <v>1</v>
      </c>
      <c r="M60" s="111">
        <f t="shared" si="4"/>
        <v>1.5714285714285714</v>
      </c>
      <c r="N60" s="68" t="str" cm="1">
        <f t="array" ref="N60">_xlfn.IFS(AND(M60&gt;=3.1,M60&lt;4),"medio",M60&gt;=4,"alto",M60&lt;3.1,"basso")</f>
        <v>basso</v>
      </c>
      <c r="O60" s="64">
        <v>3</v>
      </c>
      <c r="P60" s="64">
        <v>1</v>
      </c>
      <c r="Q60" s="64">
        <v>1</v>
      </c>
      <c r="R60" s="109">
        <f t="shared" si="0"/>
        <v>1.6666666666666667</v>
      </c>
      <c r="S60" s="110">
        <f t="shared" si="3"/>
        <v>2.6190476190476191</v>
      </c>
      <c r="T60" s="63" t="str">
        <f t="shared" si="1"/>
        <v>basso</v>
      </c>
      <c r="U60" s="64" t="s">
        <v>617</v>
      </c>
      <c r="V60" s="63" t="s">
        <v>70</v>
      </c>
      <c r="W60" s="76"/>
      <c r="X60" s="69"/>
      <c r="Y60" s="65"/>
      <c r="Z60" s="66"/>
      <c r="AA60" s="65"/>
      <c r="AB60" s="67" t="s">
        <v>108</v>
      </c>
      <c r="AC60" s="19"/>
      <c r="AM60" s="19"/>
    </row>
    <row r="61" spans="1:39" ht="69">
      <c r="A61" s="74" t="s">
        <v>250</v>
      </c>
      <c r="B61" s="184"/>
      <c r="C61" s="64" t="s">
        <v>257</v>
      </c>
      <c r="D61" s="63" t="s">
        <v>254</v>
      </c>
      <c r="E61" s="64" t="s">
        <v>345</v>
      </c>
      <c r="F61" s="64">
        <v>1</v>
      </c>
      <c r="G61" s="64">
        <v>5</v>
      </c>
      <c r="H61" s="64">
        <v>1</v>
      </c>
      <c r="I61" s="64">
        <v>1</v>
      </c>
      <c r="J61" s="64">
        <v>1</v>
      </c>
      <c r="K61" s="64">
        <v>1</v>
      </c>
      <c r="L61" s="64">
        <v>1</v>
      </c>
      <c r="M61" s="111">
        <f t="shared" si="4"/>
        <v>1.5714285714285714</v>
      </c>
      <c r="N61" s="68" t="str" cm="1">
        <f t="array" ref="N61">_xlfn.IFS(AND(M61&gt;=3.1,M61&lt;4),"medio",M61&gt;=4,"alto",M61&lt;3.1,"basso")</f>
        <v>basso</v>
      </c>
      <c r="O61" s="64">
        <v>1</v>
      </c>
      <c r="P61" s="64">
        <v>1</v>
      </c>
      <c r="Q61" s="64">
        <v>1</v>
      </c>
      <c r="R61" s="109">
        <f t="shared" si="0"/>
        <v>1</v>
      </c>
      <c r="S61" s="110">
        <f t="shared" si="3"/>
        <v>1.5714285714285714</v>
      </c>
      <c r="T61" s="63" t="str">
        <f t="shared" si="1"/>
        <v>basso</v>
      </c>
      <c r="U61" s="64" t="s">
        <v>617</v>
      </c>
      <c r="V61" s="63" t="s">
        <v>70</v>
      </c>
      <c r="W61" s="76"/>
      <c r="X61" s="69"/>
      <c r="Y61" s="65"/>
      <c r="Z61" s="66"/>
      <c r="AA61" s="65"/>
      <c r="AB61" s="67" t="s">
        <v>108</v>
      </c>
      <c r="AC61" s="19"/>
      <c r="AM61" s="19"/>
    </row>
    <row r="62" spans="1:39" ht="69">
      <c r="A62" s="74" t="s">
        <v>251</v>
      </c>
      <c r="B62" s="184"/>
      <c r="C62" s="64" t="s">
        <v>258</v>
      </c>
      <c r="D62" s="63" t="s">
        <v>254</v>
      </c>
      <c r="E62" s="64" t="s">
        <v>347</v>
      </c>
      <c r="F62" s="64">
        <v>1</v>
      </c>
      <c r="G62" s="64">
        <v>5</v>
      </c>
      <c r="H62" s="64">
        <v>1</v>
      </c>
      <c r="I62" s="64">
        <v>1</v>
      </c>
      <c r="J62" s="64">
        <v>1</v>
      </c>
      <c r="K62" s="64">
        <v>1</v>
      </c>
      <c r="L62" s="64">
        <v>1</v>
      </c>
      <c r="M62" s="111">
        <f t="shared" si="4"/>
        <v>1.5714285714285714</v>
      </c>
      <c r="N62" s="68" t="str" cm="1">
        <f t="array" ref="N62">_xlfn.IFS(AND(M62&gt;=3.1,M62&lt;4),"medio",M62&gt;=4,"alto",M62&lt;3.1,"basso")</f>
        <v>basso</v>
      </c>
      <c r="O62" s="64">
        <v>3</v>
      </c>
      <c r="P62" s="64">
        <v>5</v>
      </c>
      <c r="Q62" s="64">
        <v>1</v>
      </c>
      <c r="R62" s="109">
        <f t="shared" si="0"/>
        <v>3</v>
      </c>
      <c r="S62" s="110">
        <f t="shared" si="3"/>
        <v>4.7142857142857144</v>
      </c>
      <c r="T62" s="63" t="str">
        <f t="shared" si="1"/>
        <v>basso</v>
      </c>
      <c r="U62" s="64" t="s">
        <v>617</v>
      </c>
      <c r="V62" s="63" t="s">
        <v>70</v>
      </c>
      <c r="W62" s="76"/>
      <c r="X62" s="69"/>
      <c r="Y62" s="65"/>
      <c r="Z62" s="66"/>
      <c r="AA62" s="65"/>
      <c r="AB62" s="67" t="s">
        <v>108</v>
      </c>
      <c r="AC62" s="19"/>
      <c r="AM62" s="19"/>
    </row>
    <row r="63" spans="1:39" ht="69">
      <c r="A63" s="74" t="s">
        <v>252</v>
      </c>
      <c r="B63" s="184"/>
      <c r="C63" s="64" t="s">
        <v>259</v>
      </c>
      <c r="D63" s="63" t="s">
        <v>254</v>
      </c>
      <c r="E63" s="64" t="s">
        <v>346</v>
      </c>
      <c r="F63" s="64">
        <v>3</v>
      </c>
      <c r="G63" s="64">
        <v>5</v>
      </c>
      <c r="H63" s="64">
        <v>1</v>
      </c>
      <c r="I63" s="64">
        <v>1</v>
      </c>
      <c r="J63" s="64">
        <v>1</v>
      </c>
      <c r="K63" s="64">
        <v>1</v>
      </c>
      <c r="L63" s="64">
        <v>1</v>
      </c>
      <c r="M63" s="111">
        <f t="shared" si="4"/>
        <v>1.8571428571428572</v>
      </c>
      <c r="N63" s="68" t="str" cm="1">
        <f t="array" ref="N63">_xlfn.IFS(AND(M63&gt;=3.1,M63&lt;4),"medio",M63&gt;=4,"alto",M63&lt;3.1,"basso")</f>
        <v>basso</v>
      </c>
      <c r="O63" s="64">
        <v>1</v>
      </c>
      <c r="P63" s="64">
        <v>5</v>
      </c>
      <c r="Q63" s="64">
        <v>1</v>
      </c>
      <c r="R63" s="109">
        <f t="shared" si="0"/>
        <v>2.3333333333333335</v>
      </c>
      <c r="S63" s="110">
        <f t="shared" si="3"/>
        <v>4.3333333333333339</v>
      </c>
      <c r="T63" s="63" t="str">
        <f t="shared" si="1"/>
        <v>basso</v>
      </c>
      <c r="U63" s="64" t="s">
        <v>617</v>
      </c>
      <c r="V63" s="63" t="s">
        <v>70</v>
      </c>
      <c r="W63" s="76"/>
      <c r="X63" s="69"/>
      <c r="Y63" s="65"/>
      <c r="Z63" s="66"/>
      <c r="AA63" s="65"/>
      <c r="AB63" s="67" t="s">
        <v>108</v>
      </c>
      <c r="AC63" s="19"/>
      <c r="AM63" s="19"/>
    </row>
    <row r="64" spans="1:39" ht="69">
      <c r="A64" s="74" t="s">
        <v>253</v>
      </c>
      <c r="B64" s="185"/>
      <c r="C64" s="77" t="s">
        <v>265</v>
      </c>
      <c r="D64" s="63" t="s">
        <v>254</v>
      </c>
      <c r="E64" s="26" t="s">
        <v>244</v>
      </c>
      <c r="F64" s="64">
        <v>3</v>
      </c>
      <c r="G64" s="64">
        <v>5</v>
      </c>
      <c r="H64" s="64">
        <v>1</v>
      </c>
      <c r="I64" s="64">
        <v>3</v>
      </c>
      <c r="J64" s="64">
        <v>1</v>
      </c>
      <c r="K64" s="64">
        <v>5</v>
      </c>
      <c r="L64" s="64">
        <v>1</v>
      </c>
      <c r="M64" s="111">
        <f t="shared" ref="M64:M77" si="5">AVERAGE(F64:L64)</f>
        <v>2.7142857142857144</v>
      </c>
      <c r="N64" s="68" t="str" cm="1">
        <f t="array" ref="N64">_xlfn.IFS(AND(M64&gt;=3.1,M64&lt;4),"medio",M64&gt;=4,"alto",M64&lt;3.1,"basso")</f>
        <v>basso</v>
      </c>
      <c r="O64" s="64">
        <v>3</v>
      </c>
      <c r="P64" s="64">
        <v>5</v>
      </c>
      <c r="Q64" s="64">
        <v>1</v>
      </c>
      <c r="R64" s="109">
        <f t="shared" si="0"/>
        <v>3</v>
      </c>
      <c r="S64" s="110">
        <f t="shared" si="3"/>
        <v>8.1428571428571423</v>
      </c>
      <c r="T64" s="63" t="str">
        <f t="shared" si="1"/>
        <v>medio</v>
      </c>
      <c r="U64" s="64" t="s">
        <v>617</v>
      </c>
      <c r="V64" s="63" t="s">
        <v>58</v>
      </c>
      <c r="W64" s="76" t="s">
        <v>619</v>
      </c>
      <c r="X64" s="65">
        <v>2026</v>
      </c>
      <c r="Y64" s="65" t="s">
        <v>618</v>
      </c>
      <c r="Z64" s="66"/>
      <c r="AA64" s="65" t="s">
        <v>36</v>
      </c>
      <c r="AB64" s="112" t="s">
        <v>129</v>
      </c>
      <c r="AC64" s="19"/>
      <c r="AD64" s="19"/>
      <c r="AM64" s="19"/>
    </row>
    <row r="65" spans="1:39" ht="86.25" customHeight="1">
      <c r="A65" s="70" t="s">
        <v>260</v>
      </c>
      <c r="B65" s="180" t="s">
        <v>261</v>
      </c>
      <c r="C65" s="28" t="s">
        <v>343</v>
      </c>
      <c r="D65" s="63" t="s">
        <v>254</v>
      </c>
      <c r="E65" s="68" t="s">
        <v>272</v>
      </c>
      <c r="F65" s="64">
        <v>1</v>
      </c>
      <c r="G65" s="64">
        <v>5</v>
      </c>
      <c r="H65" s="64">
        <v>1</v>
      </c>
      <c r="I65" s="64">
        <v>3</v>
      </c>
      <c r="J65" s="64">
        <v>1</v>
      </c>
      <c r="K65" s="64">
        <v>1</v>
      </c>
      <c r="L65" s="64">
        <v>1</v>
      </c>
      <c r="M65" s="111">
        <f t="shared" si="5"/>
        <v>1.8571428571428572</v>
      </c>
      <c r="N65" s="68" t="str" cm="1">
        <f t="array" ref="N65">_xlfn.IFS(AND(M65&gt;=3.1,M65&lt;4),"medio",M65&gt;=4,"alto",M65&lt;3.1,"basso")</f>
        <v>basso</v>
      </c>
      <c r="O65" s="64">
        <v>1</v>
      </c>
      <c r="P65" s="64">
        <v>5</v>
      </c>
      <c r="Q65" s="64">
        <v>1</v>
      </c>
      <c r="R65" s="109">
        <f t="shared" si="0"/>
        <v>2.3333333333333335</v>
      </c>
      <c r="S65" s="110">
        <f t="shared" si="3"/>
        <v>4.3333333333333339</v>
      </c>
      <c r="T65" s="63" t="str">
        <f t="shared" si="1"/>
        <v>basso</v>
      </c>
      <c r="U65" s="64" t="s">
        <v>617</v>
      </c>
      <c r="V65" s="63" t="s">
        <v>70</v>
      </c>
      <c r="W65" s="72"/>
      <c r="X65" s="78"/>
      <c r="Y65" s="65"/>
      <c r="Z65" s="79"/>
      <c r="AA65" s="65"/>
      <c r="AB65" s="67" t="s">
        <v>108</v>
      </c>
      <c r="AC65" s="19"/>
      <c r="AD65" s="19"/>
      <c r="AM65" s="19"/>
    </row>
    <row r="66" spans="1:39" ht="69">
      <c r="A66" s="70" t="s">
        <v>262</v>
      </c>
      <c r="B66" s="181"/>
      <c r="C66" s="71" t="s">
        <v>266</v>
      </c>
      <c r="D66" s="63" t="s">
        <v>254</v>
      </c>
      <c r="E66" s="68" t="s">
        <v>271</v>
      </c>
      <c r="F66" s="64">
        <v>1</v>
      </c>
      <c r="G66" s="64">
        <v>3</v>
      </c>
      <c r="H66" s="64">
        <v>1</v>
      </c>
      <c r="I66" s="64">
        <v>1</v>
      </c>
      <c r="J66" s="64">
        <v>1</v>
      </c>
      <c r="K66" s="64">
        <v>1</v>
      </c>
      <c r="L66" s="64">
        <v>1</v>
      </c>
      <c r="M66" s="111">
        <f t="shared" si="5"/>
        <v>1.2857142857142858</v>
      </c>
      <c r="N66" s="68" t="str" cm="1">
        <f t="array" ref="N66">_xlfn.IFS(AND(M66&gt;=3.1,M66&lt;4),"medio",M66&gt;=4,"alto",M66&lt;3.1,"basso")</f>
        <v>basso</v>
      </c>
      <c r="O66" s="64">
        <v>5</v>
      </c>
      <c r="P66" s="64">
        <v>5</v>
      </c>
      <c r="Q66" s="64">
        <v>1</v>
      </c>
      <c r="R66" s="109">
        <f t="shared" si="0"/>
        <v>3.6666666666666665</v>
      </c>
      <c r="S66" s="110">
        <f t="shared" si="3"/>
        <v>4.7142857142857144</v>
      </c>
      <c r="T66" s="63" t="str">
        <f t="shared" si="1"/>
        <v>basso</v>
      </c>
      <c r="U66" s="64" t="s">
        <v>617</v>
      </c>
      <c r="V66" s="63" t="s">
        <v>70</v>
      </c>
      <c r="W66" s="72"/>
      <c r="X66" s="78"/>
      <c r="Y66" s="65"/>
      <c r="Z66" s="79"/>
      <c r="AA66" s="65"/>
      <c r="AB66" s="67" t="s">
        <v>108</v>
      </c>
      <c r="AC66" s="19"/>
      <c r="AD66" s="19"/>
      <c r="AM66" s="19"/>
    </row>
    <row r="67" spans="1:39" ht="69">
      <c r="A67" s="70" t="s">
        <v>263</v>
      </c>
      <c r="B67" s="181"/>
      <c r="C67" s="71" t="s">
        <v>267</v>
      </c>
      <c r="D67" s="63" t="s">
        <v>254</v>
      </c>
      <c r="E67" s="68" t="s">
        <v>270</v>
      </c>
      <c r="F67" s="64">
        <v>1</v>
      </c>
      <c r="G67" s="64">
        <v>3</v>
      </c>
      <c r="H67" s="64">
        <v>1</v>
      </c>
      <c r="I67" s="64">
        <v>5</v>
      </c>
      <c r="J67" s="64">
        <v>1</v>
      </c>
      <c r="K67" s="64">
        <v>3</v>
      </c>
      <c r="L67" s="64">
        <v>1</v>
      </c>
      <c r="M67" s="111">
        <f t="shared" si="5"/>
        <v>2.1428571428571428</v>
      </c>
      <c r="N67" s="68" t="str" cm="1">
        <f t="array" ref="N67">_xlfn.IFS(AND(M67&gt;=3.1,M67&lt;4),"medio",M67&gt;=4,"alto",M67&lt;3.1,"basso")</f>
        <v>basso</v>
      </c>
      <c r="O67" s="64">
        <v>1</v>
      </c>
      <c r="P67" s="64">
        <v>5</v>
      </c>
      <c r="Q67" s="64">
        <v>1</v>
      </c>
      <c r="R67" s="109">
        <f t="shared" si="0"/>
        <v>2.3333333333333335</v>
      </c>
      <c r="S67" s="110">
        <f t="shared" si="3"/>
        <v>5</v>
      </c>
      <c r="T67" s="63" t="str">
        <f t="shared" si="1"/>
        <v>basso</v>
      </c>
      <c r="U67" s="64" t="s">
        <v>617</v>
      </c>
      <c r="V67" s="63" t="s">
        <v>70</v>
      </c>
      <c r="W67" s="72"/>
      <c r="X67" s="63"/>
      <c r="Y67" s="65"/>
      <c r="Z67" s="73"/>
      <c r="AA67" s="65"/>
      <c r="AB67" s="67" t="s">
        <v>108</v>
      </c>
      <c r="AC67" s="19"/>
      <c r="AD67" s="19"/>
      <c r="AM67" s="19"/>
    </row>
    <row r="68" spans="1:39" ht="69">
      <c r="A68" s="70" t="s">
        <v>264</v>
      </c>
      <c r="B68" s="181"/>
      <c r="C68" s="28" t="s">
        <v>338</v>
      </c>
      <c r="D68" s="63" t="s">
        <v>254</v>
      </c>
      <c r="E68" s="68" t="s">
        <v>339</v>
      </c>
      <c r="F68" s="64">
        <v>1</v>
      </c>
      <c r="G68" s="64">
        <v>5</v>
      </c>
      <c r="H68" s="64">
        <v>1</v>
      </c>
      <c r="I68" s="64">
        <v>1</v>
      </c>
      <c r="J68" s="64">
        <v>1</v>
      </c>
      <c r="K68" s="64">
        <v>1</v>
      </c>
      <c r="L68" s="64">
        <v>1</v>
      </c>
      <c r="M68" s="111">
        <f t="shared" si="5"/>
        <v>1.5714285714285714</v>
      </c>
      <c r="N68" s="68" t="str" cm="1">
        <f t="array" ref="N68">_xlfn.IFS(AND(M68&gt;=3.1,M68&lt;4),"medio",M68&gt;=4,"alto",M68&lt;3.1,"basso")</f>
        <v>basso</v>
      </c>
      <c r="O68" s="64">
        <v>3</v>
      </c>
      <c r="P68" s="64">
        <v>5</v>
      </c>
      <c r="Q68" s="64">
        <v>1</v>
      </c>
      <c r="R68" s="109">
        <f t="shared" si="0"/>
        <v>3</v>
      </c>
      <c r="S68" s="110">
        <f t="shared" si="3"/>
        <v>4.7142857142857144</v>
      </c>
      <c r="T68" s="63" t="str">
        <f t="shared" si="1"/>
        <v>basso</v>
      </c>
      <c r="U68" s="64" t="s">
        <v>617</v>
      </c>
      <c r="V68" s="63" t="s">
        <v>70</v>
      </c>
      <c r="W68" s="72"/>
      <c r="X68" s="63"/>
      <c r="Y68" s="65"/>
      <c r="Z68" s="73"/>
      <c r="AA68" s="65"/>
      <c r="AB68" s="67" t="s">
        <v>108</v>
      </c>
      <c r="AC68" s="19"/>
      <c r="AD68" s="19"/>
      <c r="AM68" s="19"/>
    </row>
    <row r="69" spans="1:39" ht="69">
      <c r="A69" s="70" t="s">
        <v>268</v>
      </c>
      <c r="B69" s="182"/>
      <c r="C69" s="64" t="s">
        <v>342</v>
      </c>
      <c r="D69" s="63" t="s">
        <v>254</v>
      </c>
      <c r="E69" s="64" t="s">
        <v>269</v>
      </c>
      <c r="F69" s="64">
        <v>1</v>
      </c>
      <c r="G69" s="64">
        <v>5</v>
      </c>
      <c r="H69" s="64">
        <v>1</v>
      </c>
      <c r="I69" s="64">
        <v>3</v>
      </c>
      <c r="J69" s="64">
        <v>1</v>
      </c>
      <c r="K69" s="64">
        <v>1</v>
      </c>
      <c r="L69" s="64">
        <v>1</v>
      </c>
      <c r="M69" s="111">
        <f t="shared" si="5"/>
        <v>1.8571428571428572</v>
      </c>
      <c r="N69" s="68" t="str" cm="1">
        <f t="array" ref="N69">_xlfn.IFS(AND(M69&gt;=3.1,M69&lt;4),"medio",M69&gt;=4,"alto",M69&lt;3.1,"basso")</f>
        <v>basso</v>
      </c>
      <c r="O69" s="64">
        <v>1</v>
      </c>
      <c r="P69" s="64">
        <v>5</v>
      </c>
      <c r="Q69" s="64">
        <v>1</v>
      </c>
      <c r="R69" s="109">
        <f t="shared" si="0"/>
        <v>2.3333333333333335</v>
      </c>
      <c r="S69" s="110">
        <f t="shared" si="3"/>
        <v>4.3333333333333339</v>
      </c>
      <c r="T69" s="63" t="str">
        <f t="shared" si="1"/>
        <v>basso</v>
      </c>
      <c r="U69" s="64" t="s">
        <v>617</v>
      </c>
      <c r="V69" s="63" t="s">
        <v>70</v>
      </c>
      <c r="W69" s="76"/>
      <c r="X69" s="69"/>
      <c r="Y69" s="65"/>
      <c r="Z69" s="66"/>
      <c r="AA69" s="65"/>
      <c r="AB69" s="67" t="s">
        <v>108</v>
      </c>
      <c r="AJ69" s="19"/>
      <c r="AM69" s="19"/>
    </row>
    <row r="70" spans="1:39" ht="69">
      <c r="A70" s="74" t="s">
        <v>274</v>
      </c>
      <c r="B70" s="183" t="s">
        <v>273</v>
      </c>
      <c r="C70" s="64" t="s">
        <v>277</v>
      </c>
      <c r="D70" s="33" t="s">
        <v>278</v>
      </c>
      <c r="E70" s="64" t="s">
        <v>279</v>
      </c>
      <c r="F70" s="64">
        <v>1</v>
      </c>
      <c r="G70" s="64">
        <v>5</v>
      </c>
      <c r="H70" s="64">
        <v>1</v>
      </c>
      <c r="I70" s="64">
        <v>1</v>
      </c>
      <c r="J70" s="64">
        <v>1</v>
      </c>
      <c r="K70" s="64">
        <v>1</v>
      </c>
      <c r="L70" s="64">
        <v>1</v>
      </c>
      <c r="M70" s="111">
        <f t="shared" si="5"/>
        <v>1.5714285714285714</v>
      </c>
      <c r="N70" s="68" t="str" cm="1">
        <f t="array" ref="N70">_xlfn.IFS(AND(M70&gt;=3.1,M70&lt;4),"medio",M70&gt;=4,"alto",M70&lt;3.1,"basso")</f>
        <v>basso</v>
      </c>
      <c r="O70" s="64">
        <v>1</v>
      </c>
      <c r="P70" s="64">
        <v>1</v>
      </c>
      <c r="Q70" s="64">
        <v>1</v>
      </c>
      <c r="R70" s="109">
        <f t="shared" si="0"/>
        <v>1</v>
      </c>
      <c r="S70" s="110">
        <f t="shared" si="3"/>
        <v>1.5714285714285714</v>
      </c>
      <c r="T70" s="63" t="str">
        <f t="shared" si="1"/>
        <v>basso</v>
      </c>
      <c r="U70" s="64" t="s">
        <v>617</v>
      </c>
      <c r="V70" s="63" t="s">
        <v>60</v>
      </c>
      <c r="W70" s="76" t="s">
        <v>610</v>
      </c>
      <c r="X70" s="65">
        <v>2026</v>
      </c>
      <c r="Y70" s="65" t="s">
        <v>83</v>
      </c>
      <c r="Z70" s="66"/>
      <c r="AA70" s="65" t="s">
        <v>28</v>
      </c>
      <c r="AB70" s="112" t="s">
        <v>129</v>
      </c>
      <c r="AJ70" s="19"/>
      <c r="AM70" s="19"/>
    </row>
    <row r="71" spans="1:39" ht="69">
      <c r="A71" s="74" t="s">
        <v>275</v>
      </c>
      <c r="B71" s="184"/>
      <c r="C71" s="28" t="s">
        <v>280</v>
      </c>
      <c r="D71" s="33" t="s">
        <v>278</v>
      </c>
      <c r="E71" s="64" t="s">
        <v>340</v>
      </c>
      <c r="F71" s="64">
        <v>1</v>
      </c>
      <c r="G71" s="64">
        <v>5</v>
      </c>
      <c r="H71" s="64">
        <v>1</v>
      </c>
      <c r="I71" s="64">
        <v>3</v>
      </c>
      <c r="J71" s="64">
        <v>1</v>
      </c>
      <c r="K71" s="64">
        <v>1</v>
      </c>
      <c r="L71" s="64">
        <v>1</v>
      </c>
      <c r="M71" s="111">
        <f t="shared" si="5"/>
        <v>1.8571428571428572</v>
      </c>
      <c r="N71" s="68" t="str" cm="1">
        <f t="array" ref="N71">_xlfn.IFS(AND(M71&gt;=3.1,M71&lt;4),"medio",M71&gt;=4,"alto",M71&lt;3.1,"basso")</f>
        <v>basso</v>
      </c>
      <c r="O71" s="64">
        <v>1</v>
      </c>
      <c r="P71" s="64">
        <v>1</v>
      </c>
      <c r="Q71" s="64">
        <v>1</v>
      </c>
      <c r="R71" s="109">
        <f t="shared" si="0"/>
        <v>1</v>
      </c>
      <c r="S71" s="110">
        <f t="shared" si="3"/>
        <v>1.8571428571428572</v>
      </c>
      <c r="T71" s="63" t="str">
        <f t="shared" si="1"/>
        <v>basso</v>
      </c>
      <c r="U71" s="64" t="s">
        <v>617</v>
      </c>
      <c r="V71" s="63" t="s">
        <v>60</v>
      </c>
      <c r="W71" s="76" t="s">
        <v>610</v>
      </c>
      <c r="X71" s="65">
        <v>2026</v>
      </c>
      <c r="Y71" s="65" t="s">
        <v>83</v>
      </c>
      <c r="Z71" s="66"/>
      <c r="AA71" s="65" t="s">
        <v>28</v>
      </c>
      <c r="AB71" s="112" t="s">
        <v>129</v>
      </c>
      <c r="AJ71" s="19"/>
      <c r="AM71" s="19"/>
    </row>
    <row r="72" spans="1:39" ht="69">
      <c r="A72" s="74" t="s">
        <v>276</v>
      </c>
      <c r="B72" s="184"/>
      <c r="C72" s="28" t="s">
        <v>287</v>
      </c>
      <c r="D72" s="33" t="s">
        <v>278</v>
      </c>
      <c r="E72" s="26" t="s">
        <v>286</v>
      </c>
      <c r="F72" s="64">
        <v>1</v>
      </c>
      <c r="G72" s="64">
        <v>5</v>
      </c>
      <c r="H72" s="64">
        <v>1</v>
      </c>
      <c r="I72" s="64">
        <v>3</v>
      </c>
      <c r="J72" s="64">
        <v>1</v>
      </c>
      <c r="K72" s="64">
        <v>1</v>
      </c>
      <c r="L72" s="64">
        <v>1</v>
      </c>
      <c r="M72" s="111">
        <f t="shared" si="5"/>
        <v>1.8571428571428572</v>
      </c>
      <c r="N72" s="68" t="str" cm="1">
        <f t="array" ref="N72">_xlfn.IFS(AND(M72&gt;=3.1,M72&lt;4),"medio",M72&gt;=4,"alto",M72&lt;3.1,"basso")</f>
        <v>basso</v>
      </c>
      <c r="O72" s="64">
        <v>1</v>
      </c>
      <c r="P72" s="64">
        <v>1</v>
      </c>
      <c r="Q72" s="64">
        <v>1</v>
      </c>
      <c r="R72" s="109">
        <f t="shared" ref="R72:R76" si="6">AVERAGE(O72:Q72)</f>
        <v>1</v>
      </c>
      <c r="S72" s="110">
        <f t="shared" ref="S72:S76" si="7">+M72*R72</f>
        <v>1.8571428571428572</v>
      </c>
      <c r="T72" s="63" t="str">
        <f t="shared" ref="T72:T77" si="8">_xlfn.IFS(AND(S72&gt;=7.1,S72&lt;10),"medio",S72&gt;=10,"alto",S72&lt;7.1,"basso")</f>
        <v>basso</v>
      </c>
      <c r="U72" s="64" t="s">
        <v>617</v>
      </c>
      <c r="V72" s="63" t="s">
        <v>60</v>
      </c>
      <c r="W72" s="76" t="s">
        <v>610</v>
      </c>
      <c r="X72" s="65">
        <v>2026</v>
      </c>
      <c r="Y72" s="65" t="s">
        <v>83</v>
      </c>
      <c r="Z72" s="66"/>
      <c r="AA72" s="65" t="s">
        <v>28</v>
      </c>
      <c r="AB72" s="112" t="s">
        <v>129</v>
      </c>
      <c r="AJ72" s="19"/>
      <c r="AM72" s="19"/>
    </row>
    <row r="73" spans="1:39" ht="69">
      <c r="A73" s="70" t="s">
        <v>281</v>
      </c>
      <c r="B73" s="200" t="s">
        <v>300</v>
      </c>
      <c r="C73" s="28" t="s">
        <v>336</v>
      </c>
      <c r="D73" s="68" t="s">
        <v>335</v>
      </c>
      <c r="E73" s="64" t="s">
        <v>337</v>
      </c>
      <c r="F73" s="64">
        <v>3</v>
      </c>
      <c r="G73" s="64">
        <v>5</v>
      </c>
      <c r="H73" s="64">
        <v>1</v>
      </c>
      <c r="I73" s="64">
        <v>1</v>
      </c>
      <c r="J73" s="64">
        <v>1</v>
      </c>
      <c r="K73" s="64">
        <v>1</v>
      </c>
      <c r="L73" s="64">
        <v>1</v>
      </c>
      <c r="M73" s="111">
        <f t="shared" si="5"/>
        <v>1.8571428571428572</v>
      </c>
      <c r="N73" s="68" t="str" cm="1">
        <f t="array" ref="N73">_xlfn.IFS(AND(M73&gt;=3.1,M73&lt;4),"medio",M73&gt;=4,"alto",M73&lt;3.1,"basso")</f>
        <v>basso</v>
      </c>
      <c r="O73" s="64">
        <v>1</v>
      </c>
      <c r="P73" s="64">
        <v>1</v>
      </c>
      <c r="Q73" s="64">
        <v>1</v>
      </c>
      <c r="R73" s="109">
        <f t="shared" si="6"/>
        <v>1</v>
      </c>
      <c r="S73" s="110">
        <f t="shared" si="7"/>
        <v>1.8571428571428572</v>
      </c>
      <c r="T73" s="63" t="str">
        <f t="shared" si="8"/>
        <v>basso</v>
      </c>
      <c r="U73" s="64" t="s">
        <v>617</v>
      </c>
      <c r="V73" s="63" t="s">
        <v>70</v>
      </c>
      <c r="W73" s="76"/>
      <c r="X73" s="69"/>
      <c r="Y73" s="65"/>
      <c r="Z73" s="66"/>
      <c r="AA73" s="65"/>
      <c r="AB73" s="67" t="s">
        <v>108</v>
      </c>
      <c r="AC73" s="19"/>
      <c r="AD73" s="19"/>
      <c r="AE73" s="19"/>
      <c r="AM73" s="19"/>
    </row>
    <row r="74" spans="1:39" ht="99.75" customHeight="1">
      <c r="A74" s="70" t="s">
        <v>282</v>
      </c>
      <c r="B74" s="201"/>
      <c r="C74" s="28" t="s">
        <v>288</v>
      </c>
      <c r="D74" s="68" t="s">
        <v>293</v>
      </c>
      <c r="E74" s="64" t="s">
        <v>292</v>
      </c>
      <c r="F74" s="64">
        <v>1</v>
      </c>
      <c r="G74" s="64">
        <v>3</v>
      </c>
      <c r="H74" s="64">
        <v>1</v>
      </c>
      <c r="I74" s="64">
        <v>1</v>
      </c>
      <c r="J74" s="64">
        <v>1</v>
      </c>
      <c r="K74" s="64">
        <v>1</v>
      </c>
      <c r="L74" s="64">
        <v>1</v>
      </c>
      <c r="M74" s="111">
        <f t="shared" si="5"/>
        <v>1.2857142857142858</v>
      </c>
      <c r="N74" s="68" t="str" cm="1">
        <f t="array" ref="N74">_xlfn.IFS(AND(M74&gt;=3.1,M74&lt;4),"medio",M74&gt;=4,"alto",M74&lt;3.1,"basso")</f>
        <v>basso</v>
      </c>
      <c r="O74" s="64">
        <v>1</v>
      </c>
      <c r="P74" s="64">
        <v>1</v>
      </c>
      <c r="Q74" s="64">
        <v>1</v>
      </c>
      <c r="R74" s="109">
        <f t="shared" si="6"/>
        <v>1</v>
      </c>
      <c r="S74" s="110">
        <f t="shared" si="7"/>
        <v>1.2857142857142858</v>
      </c>
      <c r="T74" s="63" t="str">
        <f t="shared" si="8"/>
        <v>basso</v>
      </c>
      <c r="U74" s="64" t="s">
        <v>617</v>
      </c>
      <c r="V74" s="63" t="s">
        <v>70</v>
      </c>
      <c r="W74" s="76"/>
      <c r="X74" s="69"/>
      <c r="Y74" s="65"/>
      <c r="Z74" s="66"/>
      <c r="AA74" s="65"/>
      <c r="AB74" s="67" t="s">
        <v>108</v>
      </c>
      <c r="AC74" s="19"/>
      <c r="AD74" s="19"/>
      <c r="AE74" s="19"/>
      <c r="AM74" s="19"/>
    </row>
    <row r="75" spans="1:39" ht="69">
      <c r="A75" s="70" t="s">
        <v>283</v>
      </c>
      <c r="B75" s="201"/>
      <c r="C75" s="28" t="s">
        <v>289</v>
      </c>
      <c r="D75" s="68" t="s">
        <v>294</v>
      </c>
      <c r="E75" s="64" t="s">
        <v>327</v>
      </c>
      <c r="F75" s="64">
        <v>1</v>
      </c>
      <c r="G75" s="64">
        <v>1</v>
      </c>
      <c r="H75" s="64">
        <v>1</v>
      </c>
      <c r="I75" s="64">
        <v>1</v>
      </c>
      <c r="J75" s="64">
        <v>1</v>
      </c>
      <c r="K75" s="64">
        <v>1</v>
      </c>
      <c r="L75" s="64">
        <v>1</v>
      </c>
      <c r="M75" s="111">
        <f t="shared" si="5"/>
        <v>1</v>
      </c>
      <c r="N75" s="68" t="str" cm="1">
        <f t="array" ref="N75">_xlfn.IFS(AND(M75&gt;=3.1,M75&lt;4),"medio",M75&gt;=4,"alto",M75&lt;3.1,"basso")</f>
        <v>basso</v>
      </c>
      <c r="O75" s="64">
        <v>1</v>
      </c>
      <c r="P75" s="64">
        <v>5</v>
      </c>
      <c r="Q75" s="64">
        <v>1</v>
      </c>
      <c r="R75" s="109">
        <f t="shared" si="6"/>
        <v>2.3333333333333335</v>
      </c>
      <c r="S75" s="110">
        <f t="shared" si="7"/>
        <v>2.3333333333333335</v>
      </c>
      <c r="T75" s="63" t="str">
        <f t="shared" si="8"/>
        <v>basso</v>
      </c>
      <c r="U75" s="64" t="s">
        <v>617</v>
      </c>
      <c r="V75" s="63" t="s">
        <v>70</v>
      </c>
      <c r="W75" s="76"/>
      <c r="X75" s="69"/>
      <c r="Y75" s="65"/>
      <c r="Z75" s="66"/>
      <c r="AA75" s="65"/>
      <c r="AB75" s="67" t="s">
        <v>108</v>
      </c>
      <c r="AC75" s="19"/>
      <c r="AD75" s="19"/>
      <c r="AE75" s="19"/>
      <c r="AM75" s="19"/>
    </row>
    <row r="76" spans="1:39" ht="122.25" customHeight="1">
      <c r="A76" s="70" t="s">
        <v>284</v>
      </c>
      <c r="B76" s="201"/>
      <c r="C76" s="28" t="s">
        <v>290</v>
      </c>
      <c r="D76" s="68" t="s">
        <v>294</v>
      </c>
      <c r="E76" s="64" t="s">
        <v>326</v>
      </c>
      <c r="F76" s="64">
        <v>1</v>
      </c>
      <c r="G76" s="64">
        <v>1</v>
      </c>
      <c r="H76" s="64">
        <v>1</v>
      </c>
      <c r="I76" s="64">
        <v>1</v>
      </c>
      <c r="J76" s="64">
        <v>1</v>
      </c>
      <c r="K76" s="64">
        <v>1</v>
      </c>
      <c r="L76" s="64">
        <v>1</v>
      </c>
      <c r="M76" s="111">
        <f t="shared" si="5"/>
        <v>1</v>
      </c>
      <c r="N76" s="68" t="str" cm="1">
        <f t="array" ref="N76">_xlfn.IFS(AND(M76&gt;=3.1,M76&lt;4),"medio",M76&gt;=4,"alto",M76&lt;3.1,"basso")</f>
        <v>basso</v>
      </c>
      <c r="O76" s="64">
        <v>1</v>
      </c>
      <c r="P76" s="64">
        <v>5</v>
      </c>
      <c r="Q76" s="64">
        <v>1</v>
      </c>
      <c r="R76" s="109">
        <f t="shared" si="6"/>
        <v>2.3333333333333335</v>
      </c>
      <c r="S76" s="110">
        <f t="shared" si="7"/>
        <v>2.3333333333333335</v>
      </c>
      <c r="T76" s="63" t="str">
        <f t="shared" si="8"/>
        <v>basso</v>
      </c>
      <c r="U76" s="64" t="s">
        <v>617</v>
      </c>
      <c r="V76" s="63" t="s">
        <v>70</v>
      </c>
      <c r="W76" s="76"/>
      <c r="X76" s="69"/>
      <c r="Y76" s="65"/>
      <c r="Z76" s="66"/>
      <c r="AA76" s="65"/>
      <c r="AB76" s="67" t="s">
        <v>108</v>
      </c>
      <c r="AC76" s="19"/>
      <c r="AD76" s="19"/>
      <c r="AE76" s="19"/>
      <c r="AM76" s="19"/>
    </row>
    <row r="77" spans="1:39" ht="69">
      <c r="A77" s="70" t="s">
        <v>285</v>
      </c>
      <c r="B77" s="202"/>
      <c r="C77" s="64" t="s">
        <v>334</v>
      </c>
      <c r="D77" s="26" t="s">
        <v>341</v>
      </c>
      <c r="E77" s="64" t="s">
        <v>291</v>
      </c>
      <c r="F77" s="64">
        <v>3</v>
      </c>
      <c r="G77" s="64">
        <v>5</v>
      </c>
      <c r="H77" s="64">
        <v>1</v>
      </c>
      <c r="I77" s="64">
        <v>1</v>
      </c>
      <c r="J77" s="64">
        <v>1</v>
      </c>
      <c r="K77" s="64">
        <v>1</v>
      </c>
      <c r="L77" s="64">
        <v>1</v>
      </c>
      <c r="M77" s="111">
        <f t="shared" si="5"/>
        <v>1.8571428571428572</v>
      </c>
      <c r="N77" s="68" t="str" cm="1">
        <f t="array" ref="N77">_xlfn.IFS(AND(M77&gt;=3.1,M77&lt;4),"medio",M77&gt;=4,"alto",M77&lt;3.1,"basso")</f>
        <v>basso</v>
      </c>
      <c r="O77" s="64">
        <v>1</v>
      </c>
      <c r="P77" s="64">
        <v>1</v>
      </c>
      <c r="Q77" s="64">
        <v>1</v>
      </c>
      <c r="R77" s="109">
        <f>AVERAGE(O77:Q77)</f>
        <v>1</v>
      </c>
      <c r="S77" s="110">
        <f>+M77*R77</f>
        <v>1.8571428571428572</v>
      </c>
      <c r="T77" s="63" t="str">
        <f t="shared" si="8"/>
        <v>basso</v>
      </c>
      <c r="U77" s="64" t="s">
        <v>617</v>
      </c>
      <c r="V77" s="63" t="s">
        <v>70</v>
      </c>
      <c r="W77" s="76"/>
      <c r="X77" s="69"/>
      <c r="Y77" s="65"/>
      <c r="Z77" s="66"/>
      <c r="AA77" s="65"/>
      <c r="AB77" s="67" t="s">
        <v>108</v>
      </c>
      <c r="AC77" s="19"/>
      <c r="AD77" s="19"/>
      <c r="AE77" s="19"/>
      <c r="AM77" s="19"/>
    </row>
    <row r="78" spans="1:39">
      <c r="A78" s="80"/>
      <c r="B78" s="68"/>
      <c r="C78" s="81"/>
      <c r="D78" s="68"/>
      <c r="E78" s="81"/>
      <c r="F78" s="64"/>
      <c r="G78" s="64"/>
      <c r="H78" s="64"/>
      <c r="I78" s="64"/>
      <c r="J78" s="64"/>
      <c r="K78" s="64"/>
      <c r="L78" s="64"/>
      <c r="M78" s="68"/>
      <c r="N78" s="68"/>
      <c r="O78" s="68"/>
      <c r="P78" s="68"/>
      <c r="Q78" s="68"/>
      <c r="R78" s="68"/>
      <c r="S78" s="68"/>
      <c r="T78" s="68"/>
      <c r="U78" s="64"/>
      <c r="V78" s="63"/>
      <c r="W78" s="65"/>
      <c r="X78" s="65"/>
      <c r="Y78" s="65"/>
      <c r="Z78" s="82"/>
      <c r="AA78" s="65"/>
      <c r="AB78" s="67"/>
    </row>
    <row r="79" spans="1:39">
      <c r="A79" s="80"/>
      <c r="B79" s="68"/>
      <c r="C79" s="81"/>
      <c r="D79" s="68"/>
      <c r="E79" s="81"/>
      <c r="F79" s="64"/>
      <c r="G79" s="64"/>
      <c r="H79" s="64"/>
      <c r="I79" s="64"/>
      <c r="J79" s="64"/>
      <c r="K79" s="64"/>
      <c r="L79" s="64"/>
      <c r="M79" s="68"/>
      <c r="N79" s="68"/>
      <c r="O79" s="68"/>
      <c r="P79" s="68"/>
      <c r="Q79" s="68"/>
      <c r="R79" s="68"/>
      <c r="S79" s="68"/>
      <c r="T79" s="68"/>
      <c r="U79" s="64"/>
      <c r="V79" s="63"/>
      <c r="W79" s="76"/>
      <c r="X79" s="65"/>
      <c r="Y79" s="65"/>
      <c r="Z79" s="66"/>
      <c r="AA79" s="65"/>
      <c r="AB79" s="67"/>
    </row>
    <row r="80" spans="1:39">
      <c r="A80" s="80"/>
      <c r="B80" s="64"/>
      <c r="C80" s="83"/>
      <c r="D80" s="63"/>
      <c r="E80" s="81"/>
      <c r="F80" s="64"/>
      <c r="G80" s="64"/>
      <c r="H80" s="64"/>
      <c r="I80" s="64"/>
      <c r="J80" s="64"/>
      <c r="K80" s="64"/>
      <c r="L80" s="64"/>
      <c r="M80" s="68"/>
      <c r="N80" s="68"/>
      <c r="O80" s="68"/>
      <c r="P80" s="68"/>
      <c r="Q80" s="68"/>
      <c r="R80" s="68"/>
      <c r="S80" s="68"/>
      <c r="T80" s="68"/>
      <c r="U80" s="64"/>
      <c r="V80" s="63"/>
      <c r="W80" s="69"/>
      <c r="X80" s="69"/>
      <c r="Y80" s="65"/>
      <c r="Z80" s="66"/>
      <c r="AA80" s="65"/>
      <c r="AB80" s="67"/>
      <c r="AC80" s="19"/>
      <c r="AM80" s="19"/>
    </row>
    <row r="81" spans="1:39">
      <c r="A81" s="80"/>
      <c r="B81" s="64"/>
      <c r="C81" s="83"/>
      <c r="D81" s="63"/>
      <c r="E81" s="81"/>
      <c r="F81" s="64"/>
      <c r="G81" s="64"/>
      <c r="H81" s="64"/>
      <c r="I81" s="64"/>
      <c r="J81" s="64"/>
      <c r="K81" s="64"/>
      <c r="L81" s="64"/>
      <c r="M81" s="68"/>
      <c r="N81" s="68"/>
      <c r="O81" s="68"/>
      <c r="P81" s="68"/>
      <c r="Q81" s="68"/>
      <c r="R81" s="68"/>
      <c r="S81" s="68"/>
      <c r="T81" s="68"/>
      <c r="U81" s="64"/>
      <c r="V81" s="63"/>
      <c r="W81" s="69"/>
      <c r="X81" s="69"/>
      <c r="Y81" s="65"/>
      <c r="Z81" s="66"/>
      <c r="AA81" s="65"/>
      <c r="AB81" s="67"/>
      <c r="AC81" s="19"/>
      <c r="AM81" s="19"/>
    </row>
    <row r="82" spans="1:39">
      <c r="A82" s="80"/>
      <c r="B82" s="64"/>
      <c r="C82" s="83"/>
      <c r="D82" s="63"/>
      <c r="E82" s="81"/>
      <c r="F82" s="64"/>
      <c r="G82" s="64"/>
      <c r="H82" s="64"/>
      <c r="I82" s="64"/>
      <c r="J82" s="64"/>
      <c r="K82" s="64"/>
      <c r="L82" s="64"/>
      <c r="M82" s="68"/>
      <c r="N82" s="68"/>
      <c r="O82" s="68"/>
      <c r="P82" s="68"/>
      <c r="Q82" s="68"/>
      <c r="R82" s="68"/>
      <c r="S82" s="68"/>
      <c r="T82" s="68"/>
      <c r="U82" s="64"/>
      <c r="V82" s="63"/>
      <c r="W82" s="69"/>
      <c r="X82" s="69"/>
      <c r="Y82" s="65"/>
      <c r="Z82" s="66"/>
      <c r="AA82" s="65"/>
      <c r="AB82" s="67"/>
      <c r="AC82" s="19"/>
      <c r="AM82" s="19"/>
    </row>
    <row r="83" spans="1:39">
      <c r="A83" s="80"/>
      <c r="B83" s="64"/>
      <c r="C83" s="83"/>
      <c r="D83" s="63"/>
      <c r="E83" s="81"/>
      <c r="F83" s="64"/>
      <c r="G83" s="64"/>
      <c r="H83" s="64"/>
      <c r="I83" s="64"/>
      <c r="J83" s="64"/>
      <c r="K83" s="64"/>
      <c r="L83" s="64"/>
      <c r="M83" s="68"/>
      <c r="N83" s="68"/>
      <c r="O83" s="68"/>
      <c r="P83" s="68"/>
      <c r="Q83" s="68"/>
      <c r="R83" s="68"/>
      <c r="S83" s="68"/>
      <c r="T83" s="68"/>
      <c r="U83" s="64"/>
      <c r="V83" s="63"/>
      <c r="W83" s="69"/>
      <c r="X83" s="69"/>
      <c r="Y83" s="65"/>
      <c r="Z83" s="66"/>
      <c r="AA83" s="65"/>
      <c r="AB83" s="67"/>
      <c r="AC83" s="19"/>
      <c r="AM83" s="19"/>
    </row>
    <row r="84" spans="1:39">
      <c r="A84" s="80"/>
      <c r="B84" s="68"/>
      <c r="C84" s="81"/>
      <c r="D84" s="68"/>
      <c r="E84" s="81"/>
      <c r="F84" s="64"/>
      <c r="G84" s="64"/>
      <c r="H84" s="64"/>
      <c r="I84" s="64"/>
      <c r="J84" s="64"/>
      <c r="K84" s="64"/>
      <c r="L84" s="64"/>
      <c r="M84" s="68"/>
      <c r="N84" s="68"/>
      <c r="O84" s="68"/>
      <c r="P84" s="68"/>
      <c r="Q84" s="68"/>
      <c r="R84" s="68"/>
      <c r="S84" s="68"/>
      <c r="T84" s="68"/>
      <c r="U84" s="64"/>
      <c r="V84" s="63"/>
      <c r="W84" s="69"/>
      <c r="X84" s="69"/>
      <c r="Y84" s="65"/>
      <c r="Z84" s="66"/>
      <c r="AA84" s="65"/>
      <c r="AB84" s="67"/>
      <c r="AD84" s="19"/>
      <c r="AM84" s="19"/>
    </row>
    <row r="85" spans="1:39">
      <c r="A85" s="80"/>
      <c r="B85" s="68"/>
      <c r="C85" s="81"/>
      <c r="D85" s="68"/>
      <c r="E85" s="81"/>
      <c r="F85" s="64"/>
      <c r="G85" s="64"/>
      <c r="H85" s="64"/>
      <c r="I85" s="64"/>
      <c r="J85" s="64"/>
      <c r="K85" s="64"/>
      <c r="L85" s="64"/>
      <c r="M85" s="68"/>
      <c r="N85" s="68"/>
      <c r="O85" s="68"/>
      <c r="P85" s="68"/>
      <c r="Q85" s="68"/>
      <c r="R85" s="68"/>
      <c r="S85" s="68"/>
      <c r="T85" s="68"/>
      <c r="U85" s="64"/>
      <c r="V85" s="63"/>
      <c r="W85" s="69"/>
      <c r="X85" s="69"/>
      <c r="Y85" s="65"/>
      <c r="Z85" s="66"/>
      <c r="AA85" s="65"/>
      <c r="AB85" s="67"/>
      <c r="AD85" s="19"/>
      <c r="AM85" s="19"/>
    </row>
    <row r="86" spans="1:39">
      <c r="A86" s="80"/>
      <c r="B86" s="68"/>
      <c r="C86" s="81"/>
      <c r="D86" s="68"/>
      <c r="E86" s="81"/>
      <c r="F86" s="64"/>
      <c r="G86" s="64"/>
      <c r="H86" s="64"/>
      <c r="I86" s="64"/>
      <c r="J86" s="64"/>
      <c r="K86" s="64"/>
      <c r="L86" s="64"/>
      <c r="M86" s="68"/>
      <c r="N86" s="68"/>
      <c r="O86" s="68"/>
      <c r="P86" s="68"/>
      <c r="Q86" s="68"/>
      <c r="R86" s="68"/>
      <c r="S86" s="68"/>
      <c r="T86" s="68"/>
      <c r="U86" s="64"/>
      <c r="V86" s="63"/>
      <c r="W86" s="69"/>
      <c r="X86" s="69"/>
      <c r="Y86" s="65"/>
      <c r="Z86" s="66"/>
      <c r="AA86" s="65"/>
      <c r="AB86" s="67"/>
      <c r="AD86" s="19"/>
      <c r="AM86" s="19"/>
    </row>
    <row r="87" spans="1:39">
      <c r="A87" s="80"/>
      <c r="B87" s="67"/>
      <c r="C87" s="81"/>
      <c r="D87" s="63"/>
      <c r="E87" s="81"/>
      <c r="F87" s="64"/>
      <c r="G87" s="64"/>
      <c r="H87" s="64"/>
      <c r="I87" s="64"/>
      <c r="J87" s="64"/>
      <c r="K87" s="64"/>
      <c r="L87" s="64"/>
      <c r="M87" s="68"/>
      <c r="N87" s="68"/>
      <c r="O87" s="68"/>
      <c r="P87" s="68"/>
      <c r="Q87" s="68"/>
      <c r="R87" s="68"/>
      <c r="S87" s="68"/>
      <c r="T87" s="68"/>
      <c r="U87" s="64"/>
      <c r="V87" s="63"/>
      <c r="W87" s="81"/>
      <c r="X87" s="65"/>
      <c r="Y87" s="65"/>
      <c r="Z87" s="75"/>
      <c r="AA87" s="65"/>
      <c r="AB87" s="67"/>
    </row>
    <row r="88" spans="1:39">
      <c r="A88" s="80"/>
      <c r="B88" s="67"/>
      <c r="C88" s="81"/>
      <c r="D88" s="63"/>
      <c r="E88" s="81"/>
      <c r="F88" s="64"/>
      <c r="G88" s="64"/>
      <c r="H88" s="64"/>
      <c r="I88" s="64"/>
      <c r="J88" s="64"/>
      <c r="K88" s="64"/>
      <c r="L88" s="64"/>
      <c r="M88" s="68"/>
      <c r="N88" s="68"/>
      <c r="O88" s="68"/>
      <c r="P88" s="68"/>
      <c r="Q88" s="68"/>
      <c r="R88" s="68"/>
      <c r="S88" s="68"/>
      <c r="T88" s="68"/>
      <c r="U88" s="64"/>
      <c r="V88" s="63"/>
      <c r="W88" s="81"/>
      <c r="X88" s="65"/>
      <c r="Y88" s="65"/>
      <c r="Z88" s="75"/>
      <c r="AA88" s="65"/>
      <c r="AB88" s="67"/>
    </row>
    <row r="89" spans="1:39">
      <c r="A89" s="80"/>
      <c r="B89" s="67"/>
      <c r="C89" s="81"/>
      <c r="D89" s="63"/>
      <c r="E89" s="81"/>
      <c r="F89" s="64"/>
      <c r="G89" s="64"/>
      <c r="H89" s="64"/>
      <c r="I89" s="64"/>
      <c r="J89" s="64"/>
      <c r="K89" s="64"/>
      <c r="L89" s="64"/>
      <c r="M89" s="68"/>
      <c r="N89" s="68"/>
      <c r="O89" s="68"/>
      <c r="P89" s="68"/>
      <c r="Q89" s="68"/>
      <c r="R89" s="68"/>
      <c r="S89" s="68"/>
      <c r="T89" s="68"/>
      <c r="U89" s="64"/>
      <c r="V89" s="63"/>
      <c r="W89" s="81"/>
      <c r="X89" s="65"/>
      <c r="Y89" s="65"/>
      <c r="Z89" s="75"/>
      <c r="AA89" s="65"/>
      <c r="AB89" s="67"/>
    </row>
    <row r="90" spans="1:39">
      <c r="A90" s="80"/>
      <c r="B90" s="67"/>
      <c r="C90" s="81"/>
      <c r="D90" s="63"/>
      <c r="E90" s="81"/>
      <c r="F90" s="64"/>
      <c r="G90" s="64"/>
      <c r="H90" s="64"/>
      <c r="I90" s="64"/>
      <c r="J90" s="64"/>
      <c r="K90" s="64"/>
      <c r="L90" s="64"/>
      <c r="M90" s="68"/>
      <c r="N90" s="68"/>
      <c r="O90" s="68"/>
      <c r="P90" s="68"/>
      <c r="Q90" s="68"/>
      <c r="R90" s="68"/>
      <c r="S90" s="68"/>
      <c r="T90" s="68"/>
      <c r="U90" s="64"/>
      <c r="V90" s="63"/>
      <c r="W90" s="81"/>
      <c r="X90" s="65"/>
      <c r="Y90" s="65"/>
      <c r="Z90" s="75"/>
      <c r="AA90" s="65"/>
      <c r="AB90" s="67"/>
    </row>
    <row r="91" spans="1:39">
      <c r="A91" s="80"/>
      <c r="B91" s="67"/>
      <c r="C91" s="81"/>
      <c r="D91" s="63"/>
      <c r="E91" s="81"/>
      <c r="F91" s="64"/>
      <c r="G91" s="64"/>
      <c r="H91" s="64"/>
      <c r="I91" s="64"/>
      <c r="J91" s="64"/>
      <c r="K91" s="64"/>
      <c r="L91" s="64"/>
      <c r="M91" s="68"/>
      <c r="N91" s="68"/>
      <c r="O91" s="68"/>
      <c r="P91" s="68"/>
      <c r="Q91" s="68"/>
      <c r="R91" s="68"/>
      <c r="S91" s="68"/>
      <c r="T91" s="68"/>
      <c r="U91" s="64"/>
      <c r="V91" s="63"/>
      <c r="W91" s="81"/>
      <c r="X91" s="65"/>
      <c r="Y91" s="65"/>
      <c r="Z91" s="75"/>
      <c r="AA91" s="65"/>
      <c r="AB91" s="67"/>
    </row>
    <row r="92" spans="1:39">
      <c r="A92" s="80"/>
      <c r="B92" s="67"/>
      <c r="C92" s="84"/>
      <c r="D92" s="63"/>
      <c r="E92" s="81"/>
      <c r="F92" s="64"/>
      <c r="G92" s="64"/>
      <c r="H92" s="64"/>
      <c r="I92" s="64"/>
      <c r="J92" s="64"/>
      <c r="K92" s="64"/>
      <c r="L92" s="64"/>
      <c r="M92" s="68"/>
      <c r="N92" s="68"/>
      <c r="O92" s="68"/>
      <c r="P92" s="68"/>
      <c r="Q92" s="68"/>
      <c r="R92" s="68"/>
      <c r="S92" s="68"/>
      <c r="T92" s="68"/>
      <c r="U92" s="64"/>
      <c r="V92" s="63"/>
      <c r="W92" s="81"/>
      <c r="X92" s="65"/>
      <c r="Y92" s="65"/>
      <c r="Z92" s="75"/>
      <c r="AA92" s="65"/>
      <c r="AB92" s="67"/>
    </row>
  </sheetData>
  <sheetProtection algorithmName="SHA-512" hashValue="WkhRf4c6ANfoDQOmepAR+5ORhRTQnPoDJlSLVUzKjm3De4QlQonx5h2sMblXQRIxwSfMXAo0AOhw2MBahRtrOQ==" saltValue="tLBN1ITJh1tpRowbOkoUdg==" spinCount="100000" sheet="1" objects="1" scenarios="1"/>
  <autoFilter ref="A6:AM92" xr:uid="{00000000-0001-0000-0400-000000000000}"/>
  <mergeCells count="20">
    <mergeCell ref="B70:B72"/>
    <mergeCell ref="B73:B77"/>
    <mergeCell ref="U5:AB5"/>
    <mergeCell ref="B52:B57"/>
    <mergeCell ref="B58:B64"/>
    <mergeCell ref="B65:B69"/>
    <mergeCell ref="B45:B46"/>
    <mergeCell ref="B47:B51"/>
    <mergeCell ref="B36:B44"/>
    <mergeCell ref="AC1:AM1"/>
    <mergeCell ref="B21:B35"/>
    <mergeCell ref="B7:B20"/>
    <mergeCell ref="F5:T5"/>
    <mergeCell ref="A5:E5"/>
    <mergeCell ref="A1:E1"/>
    <mergeCell ref="A2:E2"/>
    <mergeCell ref="A3:E3"/>
    <mergeCell ref="F1:AB1"/>
    <mergeCell ref="F2:AB2"/>
    <mergeCell ref="F3:AB3"/>
  </mergeCells>
  <phoneticPr fontId="21" type="noConversion"/>
  <conditionalFormatting sqref="A1:A3 B4 V6:AA6 E6:E14 F8:M10 F11:L37 F46:M47 F64:L72 F73:M75 F78:M92">
    <cfRule type="cellIs" dxfId="134" priority="259" stopIfTrue="1" operator="equal">
      <formula>"ALTA"</formula>
    </cfRule>
    <cfRule type="cellIs" dxfId="133" priority="261" stopIfTrue="1" operator="equal">
      <formula>"BASSA"</formula>
    </cfRule>
    <cfRule type="cellIs" dxfId="132" priority="260" stopIfTrue="1" operator="equal">
      <formula>"MEDIA"</formula>
    </cfRule>
  </conditionalFormatting>
  <conditionalFormatting sqref="F6:K6 F7:R7 T7:U7 N8:N10 U8:U21 O8:R77 T8:T77 M11:N31 E16:E25 N32:N37 F38:N45 N46:N47 E46:E57 F48:N63 M64:N72 N73:N75 F76:N77 U78:U86 R79:T83 N82:Q83 T84 N85:T86 N87:U87">
    <cfRule type="cellIs" dxfId="131" priority="28517" stopIfTrue="1" operator="equal">
      <formula>"MEDIA"</formula>
    </cfRule>
    <cfRule type="cellIs" dxfId="130" priority="28518" stopIfTrue="1" operator="equal">
      <formula>"BASSA"</formula>
    </cfRule>
  </conditionalFormatting>
  <conditionalFormatting sqref="F7:R7 T7:U7 N8:N10 U8:U21 O8:R77 T8:T77 M11:N31 N32:N37 F38:N45 N46:N47 F48:N63 M64:N72 N73:N75 F76:N77 U78:U86 R79:T83 N82:Q83 T84 N85:T86 N87:U87 F6:K6 E16:E25 E46:E57">
    <cfRule type="cellIs" dxfId="129" priority="28516" stopIfTrue="1" operator="equal">
      <formula>"ALTA"</formula>
    </cfRule>
  </conditionalFormatting>
  <conditionalFormatting sqref="M32:M37">
    <cfRule type="cellIs" dxfId="128" priority="1043" stopIfTrue="1" operator="equal">
      <formula>"BASSA"</formula>
    </cfRule>
    <cfRule type="cellIs" dxfId="127" priority="1042" stopIfTrue="1" operator="equal">
      <formula>"MEDIA"</formula>
    </cfRule>
    <cfRule type="cellIs" dxfId="126" priority="1041" stopIfTrue="1" operator="equal">
      <formula>"ALTA"</formula>
    </cfRule>
  </conditionalFormatting>
  <conditionalFormatting sqref="N6:Q6 T7:U7 N7:R77 U8:U21 T8:T77 U78:U86 R79:T83 N82:Q83 T84 N85:T86 N87:U1048576">
    <cfRule type="containsText" dxfId="125" priority="2473" operator="containsText" text="basso">
      <formula>NOT(ISERROR(SEARCH("basso",N6)))</formula>
    </cfRule>
    <cfRule type="containsText" dxfId="124" priority="2472" operator="containsText" text="alto">
      <formula>NOT(ISERROR(SEARCH("alto",N6)))</formula>
    </cfRule>
  </conditionalFormatting>
  <conditionalFormatting sqref="N78:Q78">
    <cfRule type="cellIs" dxfId="123" priority="440" stopIfTrue="1" operator="equal">
      <formula>"BASSA"</formula>
    </cfRule>
    <cfRule type="containsText" dxfId="122" priority="437" operator="containsText" text="basso">
      <formula>NOT(ISERROR(SEARCH("basso",N78)))</formula>
    </cfRule>
    <cfRule type="containsText" dxfId="121" priority="435" operator="containsText" text="medio">
      <formula>NOT(ISERROR(SEARCH("medio",N78)))</formula>
    </cfRule>
    <cfRule type="containsText" dxfId="120" priority="436" operator="containsText" text="alto">
      <formula>NOT(ISERROR(SEARCH("alto",N78)))</formula>
    </cfRule>
    <cfRule type="cellIs" dxfId="119" priority="439" stopIfTrue="1" operator="equal">
      <formula>"MEDIA"</formula>
    </cfRule>
    <cfRule type="cellIs" dxfId="118" priority="438" stopIfTrue="1" operator="equal">
      <formula>"ALTA"</formula>
    </cfRule>
  </conditionalFormatting>
  <conditionalFormatting sqref="N79:Q80">
    <cfRule type="cellIs" dxfId="117" priority="482" stopIfTrue="1" operator="equal">
      <formula>"MEDIA"</formula>
    </cfRule>
    <cfRule type="containsText" dxfId="116" priority="478" operator="containsText" text="medio">
      <formula>NOT(ISERROR(SEARCH("medio",N79)))</formula>
    </cfRule>
    <cfRule type="cellIs" dxfId="115" priority="483" stopIfTrue="1" operator="equal">
      <formula>"BASSA"</formula>
    </cfRule>
    <cfRule type="containsText" dxfId="114" priority="479" operator="containsText" text="alto">
      <formula>NOT(ISERROR(SEARCH("alto",N79)))</formula>
    </cfRule>
    <cfRule type="containsText" dxfId="113" priority="480" operator="containsText" text="basso">
      <formula>NOT(ISERROR(SEARCH("basso",N79)))</formula>
    </cfRule>
    <cfRule type="cellIs" dxfId="112" priority="481" stopIfTrue="1" operator="equal">
      <formula>"ALTA"</formula>
    </cfRule>
  </conditionalFormatting>
  <conditionalFormatting sqref="N81:Q81">
    <cfRule type="cellIs" dxfId="111" priority="399" stopIfTrue="1" operator="equal">
      <formula>"MEDIA"</formula>
    </cfRule>
    <cfRule type="cellIs" dxfId="110" priority="398" stopIfTrue="1" operator="equal">
      <formula>"ALTA"</formula>
    </cfRule>
    <cfRule type="containsText" dxfId="109" priority="397" operator="containsText" text="basso">
      <formula>NOT(ISERROR(SEARCH("basso",N81)))</formula>
    </cfRule>
    <cfRule type="containsText" dxfId="108" priority="396" operator="containsText" text="alto">
      <formula>NOT(ISERROR(SEARCH("alto",N81)))</formula>
    </cfRule>
    <cfRule type="cellIs" dxfId="107" priority="400" stopIfTrue="1" operator="equal">
      <formula>"BASSA"</formula>
    </cfRule>
    <cfRule type="containsText" dxfId="106" priority="395" operator="containsText" text="medio">
      <formula>NOT(ISERROR(SEARCH("medio",N81)))</formula>
    </cfRule>
  </conditionalFormatting>
  <conditionalFormatting sqref="N7:R77 T7:U7 U8:U21 T8:T77 U78:U86 R79:T83 T84 N85:T86 N87:U1048576 N82:Q83 N6:Q6">
    <cfRule type="containsText" dxfId="105" priority="2471" operator="containsText" text="medio">
      <formula>NOT(ISERROR(SEARCH("medio",N6)))</formula>
    </cfRule>
  </conditionalFormatting>
  <conditionalFormatting sqref="N84:S84">
    <cfRule type="containsText" dxfId="104" priority="372" operator="containsText" text="basso">
      <formula>NOT(ISERROR(SEARCH("basso",N84)))</formula>
    </cfRule>
    <cfRule type="cellIs" dxfId="103" priority="373" stopIfTrue="1" operator="equal">
      <formula>"ALTA"</formula>
    </cfRule>
    <cfRule type="cellIs" dxfId="102" priority="374" stopIfTrue="1" operator="equal">
      <formula>"MEDIA"</formula>
    </cfRule>
    <cfRule type="cellIs" dxfId="101" priority="375" stopIfTrue="1" operator="equal">
      <formula>"BASSA"</formula>
    </cfRule>
    <cfRule type="containsText" dxfId="100" priority="371" operator="containsText" text="alto">
      <formula>NOT(ISERROR(SEARCH("alto",N84)))</formula>
    </cfRule>
    <cfRule type="containsText" dxfId="99" priority="370" operator="containsText" text="medio">
      <formula>NOT(ISERROR(SEARCH("medio",N84)))</formula>
    </cfRule>
  </conditionalFormatting>
  <conditionalFormatting sqref="N89:T89">
    <cfRule type="cellIs" dxfId="98" priority="152" stopIfTrue="1" operator="equal">
      <formula>"BASSA"</formula>
    </cfRule>
    <cfRule type="cellIs" dxfId="97" priority="150" stopIfTrue="1" operator="equal">
      <formula>"ALTA"</formula>
    </cfRule>
    <cfRule type="cellIs" dxfId="96" priority="151" stopIfTrue="1" operator="equal">
      <formula>"MEDIA"</formula>
    </cfRule>
  </conditionalFormatting>
  <conditionalFormatting sqref="N90:T90">
    <cfRule type="cellIs" dxfId="95" priority="142" stopIfTrue="1" operator="equal">
      <formula>"BASSA"</formula>
    </cfRule>
    <cfRule type="cellIs" dxfId="94" priority="141" stopIfTrue="1" operator="equal">
      <formula>"MEDIA"</formula>
    </cfRule>
    <cfRule type="cellIs" dxfId="93" priority="140" stopIfTrue="1" operator="equal">
      <formula>"ALTA"</formula>
    </cfRule>
  </conditionalFormatting>
  <conditionalFormatting sqref="N91:T91">
    <cfRule type="cellIs" dxfId="92" priority="134" stopIfTrue="1" operator="equal">
      <formula>"MEDIA"</formula>
    </cfRule>
    <cfRule type="cellIs" dxfId="91" priority="135" stopIfTrue="1" operator="equal">
      <formula>"BASSA"</formula>
    </cfRule>
    <cfRule type="cellIs" dxfId="90" priority="133" stopIfTrue="1" operator="equal">
      <formula>"ALTA"</formula>
    </cfRule>
  </conditionalFormatting>
  <conditionalFormatting sqref="N92:T92">
    <cfRule type="cellIs" dxfId="89" priority="128" stopIfTrue="1" operator="equal">
      <formula>"BASSA"</formula>
    </cfRule>
    <cfRule type="cellIs" dxfId="88" priority="126" stopIfTrue="1" operator="equal">
      <formula>"ALTA"</formula>
    </cfRule>
    <cfRule type="cellIs" dxfId="87" priority="127" stopIfTrue="1" operator="equal">
      <formula>"MEDIA"</formula>
    </cfRule>
  </conditionalFormatting>
  <conditionalFormatting sqref="N88:U88">
    <cfRule type="cellIs" dxfId="86" priority="157" stopIfTrue="1" operator="equal">
      <formula>"ALTA"</formula>
    </cfRule>
    <cfRule type="cellIs" dxfId="85" priority="158" stopIfTrue="1" operator="equal">
      <formula>"MEDIA"</formula>
    </cfRule>
    <cfRule type="cellIs" dxfId="84" priority="159" stopIfTrue="1" operator="equal">
      <formula>"BASSA"</formula>
    </cfRule>
  </conditionalFormatting>
  <conditionalFormatting sqref="S7:S77 R78">
    <cfRule type="containsText" dxfId="83" priority="424" operator="containsText" text="basso">
      <formula>NOT(ISERROR(SEARCH("basso",R7)))</formula>
    </cfRule>
    <cfRule type="containsText" dxfId="82" priority="423" operator="containsText" text="alto">
      <formula>NOT(ISERROR(SEARCH("alto",R7)))</formula>
    </cfRule>
    <cfRule type="cellIs" dxfId="81" priority="427" stopIfTrue="1" operator="equal">
      <formula>"BASSA"</formula>
    </cfRule>
    <cfRule type="cellIs" dxfId="80" priority="426" stopIfTrue="1" operator="equal">
      <formula>"MEDIA"</formula>
    </cfRule>
    <cfRule type="cellIs" dxfId="79" priority="425" stopIfTrue="1" operator="equal">
      <formula>"ALTA"</formula>
    </cfRule>
    <cfRule type="containsText" dxfId="78" priority="422" operator="containsText" text="medio">
      <formula>NOT(ISERROR(SEARCH("medio",R7)))</formula>
    </cfRule>
  </conditionalFormatting>
  <conditionalFormatting sqref="S78">
    <cfRule type="containsText" dxfId="77" priority="412" operator="containsText" text="medio">
      <formula>NOT(ISERROR(SEARCH("medio",S78)))</formula>
    </cfRule>
    <cfRule type="containsText" dxfId="76" priority="413" operator="containsText" text="alto">
      <formula>NOT(ISERROR(SEARCH("alto",S78)))</formula>
    </cfRule>
    <cfRule type="containsText" dxfId="75" priority="414" operator="containsText" text="basso">
      <formula>NOT(ISERROR(SEARCH("basso",S78)))</formula>
    </cfRule>
    <cfRule type="cellIs" dxfId="74" priority="415" stopIfTrue="1" operator="equal">
      <formula>"ALTA"</formula>
    </cfRule>
    <cfRule type="cellIs" dxfId="73" priority="417" stopIfTrue="1" operator="equal">
      <formula>"BASSA"</formula>
    </cfRule>
    <cfRule type="cellIs" dxfId="72" priority="416" stopIfTrue="1" operator="equal">
      <formula>"MEDIA"</formula>
    </cfRule>
  </conditionalFormatting>
  <conditionalFormatting sqref="T78">
    <cfRule type="containsText" dxfId="71" priority="407" operator="containsText" text="basso">
      <formula>NOT(ISERROR(SEARCH("basso",T78)))</formula>
    </cfRule>
    <cfRule type="containsText" dxfId="70" priority="405" operator="containsText" text="medio">
      <formula>NOT(ISERROR(SEARCH("medio",T78)))</formula>
    </cfRule>
    <cfRule type="containsText" dxfId="69" priority="406" operator="containsText" text="alto">
      <formula>NOT(ISERROR(SEARCH("alto",T78)))</formula>
    </cfRule>
    <cfRule type="cellIs" dxfId="68" priority="408" stopIfTrue="1" operator="equal">
      <formula>"ALTA"</formula>
    </cfRule>
    <cfRule type="cellIs" dxfId="67" priority="409" stopIfTrue="1" operator="equal">
      <formula>"MEDIA"</formula>
    </cfRule>
    <cfRule type="cellIs" dxfId="66" priority="410" stopIfTrue="1" operator="equal">
      <formula>"BASSA"</formula>
    </cfRule>
  </conditionalFormatting>
  <conditionalFormatting sqref="U22:U77">
    <cfRule type="containsText" dxfId="65" priority="512" operator="containsText" text="medio">
      <formula>NOT(ISERROR(SEARCH("medio",U22)))</formula>
    </cfRule>
    <cfRule type="cellIs" dxfId="64" priority="517" stopIfTrue="1" operator="equal">
      <formula>"BASSA"</formula>
    </cfRule>
    <cfRule type="cellIs" dxfId="63" priority="516" stopIfTrue="1" operator="equal">
      <formula>"MEDIA"</formula>
    </cfRule>
    <cfRule type="cellIs" dxfId="62" priority="515" stopIfTrue="1" operator="equal">
      <formula>"ALTA"</formula>
    </cfRule>
    <cfRule type="containsText" dxfId="61" priority="514" operator="containsText" text="basso">
      <formula>NOT(ISERROR(SEARCH("basso",U22)))</formula>
    </cfRule>
    <cfRule type="containsText" dxfId="60" priority="513" operator="containsText" text="alto">
      <formula>NOT(ISERROR(SEARCH("alto",U22)))</formula>
    </cfRule>
  </conditionalFormatting>
  <conditionalFormatting sqref="U89:U92">
    <cfRule type="cellIs" dxfId="59" priority="145" stopIfTrue="1" operator="equal">
      <formula>"BASSA"</formula>
    </cfRule>
    <cfRule type="cellIs" dxfId="58" priority="144" stopIfTrue="1" operator="equal">
      <formula>"MEDIA"</formula>
    </cfRule>
    <cfRule type="cellIs" dxfId="57" priority="143" stopIfTrue="1" operator="equal">
      <formula>"ALTA"</formula>
    </cfRule>
  </conditionalFormatting>
  <conditionalFormatting sqref="V7:AA7 V8:Z20 AA8:AA92 V21:V92 X64 X78:X79">
    <cfRule type="cellIs" dxfId="56" priority="285" stopIfTrue="1" operator="equal">
      <formula>"BASSA"</formula>
    </cfRule>
    <cfRule type="cellIs" dxfId="55" priority="284" stopIfTrue="1" operator="equal">
      <formula>"MEDIA"</formula>
    </cfRule>
    <cfRule type="cellIs" dxfId="54" priority="283" stopIfTrue="1" operator="equal">
      <formula>"ALTA"</formula>
    </cfRule>
    <cfRule type="containsText" dxfId="53" priority="282" operator="containsText" text="Basso">
      <formula>NOT(ISERROR(SEARCH("Basso",V7)))</formula>
    </cfRule>
    <cfRule type="containsText" dxfId="52" priority="281" operator="containsText" text="Alto">
      <formula>NOT(ISERROR(SEARCH("Alto",V7)))</formula>
    </cfRule>
    <cfRule type="containsText" dxfId="51" priority="280" operator="containsText" text="Medio">
      <formula>NOT(ISERROR(SEARCH("Medio",V7)))</formula>
    </cfRule>
  </conditionalFormatting>
  <conditionalFormatting sqref="W21:W23">
    <cfRule type="cellIs" dxfId="50" priority="1167" stopIfTrue="1" operator="equal">
      <formula>"MEDIA"</formula>
    </cfRule>
    <cfRule type="cellIs" dxfId="49" priority="1168" stopIfTrue="1" operator="equal">
      <formula>"BASSA"</formula>
    </cfRule>
    <cfRule type="containsText" dxfId="48" priority="1165" operator="containsText" text="Basso">
      <formula>NOT(ISERROR(SEARCH("Basso",W21)))</formula>
    </cfRule>
    <cfRule type="containsText" dxfId="47" priority="1163" operator="containsText" text="Medio">
      <formula>NOT(ISERROR(SEARCH("Medio",W21)))</formula>
    </cfRule>
    <cfRule type="containsText" dxfId="46" priority="1164" operator="containsText" text="Alto">
      <formula>NOT(ISERROR(SEARCH("Alto",W21)))</formula>
    </cfRule>
    <cfRule type="cellIs" dxfId="45" priority="1166" stopIfTrue="1" operator="equal">
      <formula>"ALTA"</formula>
    </cfRule>
  </conditionalFormatting>
  <conditionalFormatting sqref="X21:X25 X28:X29 X37 X54">
    <cfRule type="containsText" dxfId="44" priority="184" operator="containsText" text="Basso">
      <formula>NOT(ISERROR(SEARCH("Basso",X21)))</formula>
    </cfRule>
    <cfRule type="cellIs" dxfId="43" priority="187" stopIfTrue="1" operator="equal">
      <formula>"BASSA"</formula>
    </cfRule>
    <cfRule type="containsText" dxfId="42" priority="183" operator="containsText" text="Alto">
      <formula>NOT(ISERROR(SEARCH("Alto",X21)))</formula>
    </cfRule>
    <cfRule type="cellIs" dxfId="41" priority="186" stopIfTrue="1" operator="equal">
      <formula>"MEDIA"</formula>
    </cfRule>
    <cfRule type="cellIs" dxfId="40" priority="185" stopIfTrue="1" operator="equal">
      <formula>"ALTA"</formula>
    </cfRule>
    <cfRule type="containsText" dxfId="39" priority="182" operator="containsText" text="Medio">
      <formula>NOT(ISERROR(SEARCH("Medio",X21)))</formula>
    </cfRule>
  </conditionalFormatting>
  <conditionalFormatting sqref="X6:AA6">
    <cfRule type="cellIs" dxfId="38" priority="2482" stopIfTrue="1" operator="equal">
      <formula>"BASSA"</formula>
    </cfRule>
    <cfRule type="cellIs" dxfId="37" priority="2481" stopIfTrue="1" operator="equal">
      <formula>"MEDIA"</formula>
    </cfRule>
    <cfRule type="cellIs" dxfId="36" priority="2479" stopIfTrue="1" operator="equal">
      <formula>"BASSA"</formula>
    </cfRule>
    <cfRule type="cellIs" dxfId="35" priority="2478" stopIfTrue="1" operator="equal">
      <formula>"MEDIA"</formula>
    </cfRule>
    <cfRule type="cellIs" dxfId="34" priority="2477" stopIfTrue="1" operator="equal">
      <formula>"ALTA"</formula>
    </cfRule>
    <cfRule type="cellIs" dxfId="33" priority="2480" stopIfTrue="1" operator="equal">
      <formula>"ALTA"</formula>
    </cfRule>
  </conditionalFormatting>
  <conditionalFormatting sqref="Y24:Y28">
    <cfRule type="cellIs" dxfId="32" priority="70" stopIfTrue="1" operator="equal">
      <formula>"ALTA"</formula>
    </cfRule>
    <cfRule type="containsText" dxfId="31" priority="69" operator="containsText" text="Basso">
      <formula>NOT(ISERROR(SEARCH("Basso",Y24)))</formula>
    </cfRule>
    <cfRule type="cellIs" dxfId="30" priority="72" stopIfTrue="1" operator="equal">
      <formula>"BASSA"</formula>
    </cfRule>
    <cfRule type="containsText" dxfId="29" priority="67" operator="containsText" text="Medio">
      <formula>NOT(ISERROR(SEARCH("Medio",Y24)))</formula>
    </cfRule>
    <cfRule type="containsText" dxfId="28" priority="68" operator="containsText" text="Alto">
      <formula>NOT(ISERROR(SEARCH("Alto",Y24)))</formula>
    </cfRule>
    <cfRule type="cellIs" dxfId="27" priority="71" stopIfTrue="1" operator="equal">
      <formula>"MEDIA"</formula>
    </cfRule>
  </conditionalFormatting>
  <conditionalFormatting sqref="Y30:Y92">
    <cfRule type="containsText" dxfId="26" priority="50" operator="containsText" text="Alto">
      <formula>NOT(ISERROR(SEARCH("Alto",Y30)))</formula>
    </cfRule>
    <cfRule type="containsText" dxfId="25" priority="49" operator="containsText" text="Medio">
      <formula>NOT(ISERROR(SEARCH("Medio",Y30)))</formula>
    </cfRule>
    <cfRule type="containsText" dxfId="24" priority="51" operator="containsText" text="Basso">
      <formula>NOT(ISERROR(SEARCH("Basso",Y30)))</formula>
    </cfRule>
    <cfRule type="cellIs" dxfId="23" priority="52" stopIfTrue="1" operator="equal">
      <formula>"ALTA"</formula>
    </cfRule>
    <cfRule type="cellIs" dxfId="22" priority="54" stopIfTrue="1" operator="equal">
      <formula>"BASSA"</formula>
    </cfRule>
    <cfRule type="cellIs" dxfId="21" priority="53" stopIfTrue="1" operator="equal">
      <formula>"MEDIA"</formula>
    </cfRule>
  </conditionalFormatting>
  <conditionalFormatting sqref="Y21:Z23">
    <cfRule type="containsText" dxfId="20" priority="2" operator="containsText" text="Alto">
      <formula>NOT(ISERROR(SEARCH("Alto",Y21)))</formula>
    </cfRule>
    <cfRule type="containsText" dxfId="19" priority="3" operator="containsText" text="Basso">
      <formula>NOT(ISERROR(SEARCH("Basso",Y21)))</formula>
    </cfRule>
    <cfRule type="cellIs" dxfId="18" priority="4" stopIfTrue="1" operator="equal">
      <formula>"ALTA"</formula>
    </cfRule>
    <cfRule type="containsText" dxfId="17" priority="1" operator="containsText" text="Medio">
      <formula>NOT(ISERROR(SEARCH("Medio",Y21)))</formula>
    </cfRule>
    <cfRule type="cellIs" dxfId="16" priority="6" stopIfTrue="1" operator="equal">
      <formula>"BASSA"</formula>
    </cfRule>
    <cfRule type="cellIs" dxfId="15" priority="5" stopIfTrue="1" operator="equal">
      <formula>"MEDIA"</formula>
    </cfRule>
  </conditionalFormatting>
  <conditionalFormatting sqref="Y29:Z29">
    <cfRule type="cellIs" dxfId="14" priority="83" stopIfTrue="1" operator="equal">
      <formula>"MEDIA"</formula>
    </cfRule>
    <cfRule type="containsText" dxfId="13" priority="80" operator="containsText" text="Alto">
      <formula>NOT(ISERROR(SEARCH("Alto",Y29)))</formula>
    </cfRule>
    <cfRule type="cellIs" dxfId="12" priority="84" stopIfTrue="1" operator="equal">
      <formula>"BASSA"</formula>
    </cfRule>
    <cfRule type="containsText" dxfId="11" priority="79" operator="containsText" text="Medio">
      <formula>NOT(ISERROR(SEARCH("Medio",Y29)))</formula>
    </cfRule>
    <cfRule type="containsText" dxfId="10" priority="81" operator="containsText" text="Basso">
      <formula>NOT(ISERROR(SEARCH("Basso",Y29)))</formula>
    </cfRule>
    <cfRule type="cellIs" dxfId="9" priority="82" stopIfTrue="1" operator="equal">
      <formula>"ALTA"</formula>
    </cfRule>
  </conditionalFormatting>
  <conditionalFormatting sqref="Z48 X48:X51">
    <cfRule type="cellIs" dxfId="8" priority="265" stopIfTrue="1" operator="equal">
      <formula>"ALTA"</formula>
    </cfRule>
    <cfRule type="containsText" dxfId="7" priority="263" operator="containsText" text="Alto">
      <formula>NOT(ISERROR(SEARCH("Alto",X48)))</formula>
    </cfRule>
    <cfRule type="containsText" dxfId="6" priority="262" operator="containsText" text="Medio">
      <formula>NOT(ISERROR(SEARCH("Medio",X48)))</formula>
    </cfRule>
    <cfRule type="cellIs" dxfId="5" priority="266" stopIfTrue="1" operator="equal">
      <formula>"MEDIA"</formula>
    </cfRule>
    <cfRule type="cellIs" dxfId="4" priority="267" stopIfTrue="1" operator="equal">
      <formula>"BASSA"</formula>
    </cfRule>
    <cfRule type="containsText" dxfId="3" priority="264" operator="containsText" text="Basso">
      <formula>NOT(ISERROR(SEARCH("Basso",X48)))</formula>
    </cfRule>
  </conditionalFormatting>
  <pageMargins left="0.23622047244094491" right="0.23622047244094491" top="0.74803149606299213" bottom="0.74803149606299213" header="0.31496062992125984" footer="0.31496062992125984"/>
  <pageSetup paperSize="8" scale="39" fitToHeight="0" orientation="landscape" r:id="rId1"/>
  <headerFooter>
    <oddHeader>&amp;LMilano Ristorazione SpA&amp;CRisk Assessment Anticorruzione</oddHeader>
    <oddFooter>&amp;LAllegato A&amp;C&amp;N&amp;RPTPCT 2025-2027</oddFooter>
  </headerFooter>
  <extLst>
    <ext xmlns:x14="http://schemas.microsoft.com/office/spreadsheetml/2009/9/main" uri="{78C0D931-6437-407d-A8EE-F0AAD7539E65}">
      <x14:conditionalFormattings>
        <x14:conditionalFormatting xmlns:xm="http://schemas.microsoft.com/office/excel/2006/main">
          <x14:cfRule type="colorScale" priority="1364" id="{6D284154-F76E-4792-B3F4-F03FE0FFFF80}">
            <x14:colorScale>
              <x14:cfvo type="formula">
                <xm:f>'\Users\santor\Documents\Risk Inviate per condivisione\[Risk Assessment 2021_2022_MIRI_DGO_LOG_Finale.xlsx]Data input'!#REF!</xm:f>
              </x14:cfvo>
              <x14:cfvo type="formula">
                <xm:f>'\Users\santor\Documents\Risk Inviate per condivisione\[Risk Assessment 2021_2022_MIRI_DGO_LOG_Finale.xlsx]Data input'!#REF!</xm:f>
              </x14:cfvo>
              <x14:cfvo type="formula">
                <xm:f>'\Users\santor\Documents\Risk Inviate per condivisione\[Risk Assessment 2021_2022_MIRI_DGO_LOG_Finale.xlsx]Data input'!#REF!</xm:f>
              </x14:cfvo>
              <x14:color rgb="FFF8696B"/>
              <x14:color rgb="FFFFEB84"/>
              <x14:color rgb="FF63BE7B"/>
            </x14:colorScale>
          </x14:cfRule>
          <xm:sqref>N16:N30</xm:sqref>
        </x14:conditionalFormatting>
        <x14:conditionalFormatting xmlns:xm="http://schemas.microsoft.com/office/excel/2006/main">
          <x14:cfRule type="colorScale" priority="1868" id="{5CBB65B9-22D9-4690-A019-8589B1C088E7}">
            <x14:colorScale>
              <x14:cfvo type="formula">
                <xm:f>'Data input'!$B$126</xm:f>
              </x14:cfvo>
              <x14:cfvo type="formula">
                <xm:f>'Data input'!$B$125</xm:f>
              </x14:cfvo>
              <x14:cfvo type="formula">
                <xm:f>'Data input'!$B$126</xm:f>
              </x14:cfvo>
              <x14:color rgb="FFF8696B"/>
              <x14:color rgb="FFFFEB84"/>
              <x14:color rgb="FF63BE7B"/>
            </x14:colorScale>
          </x14:cfRule>
          <xm:sqref>N31</xm:sqref>
        </x14:conditionalFormatting>
        <x14:conditionalFormatting xmlns:xm="http://schemas.microsoft.com/office/excel/2006/main">
          <x14:cfRule type="colorScale" priority="1047" id="{A5E565B5-D7E0-45A2-817C-B9B8ED9D9E2C}">
            <x14:colorScale>
              <x14:cfvo type="formula">
                <xm:f>'\Users\santor\Documents\Risk Inviate per condivisione\[Risk Assessment 2021_2022_MIRI_QSA_Finale.xlsx]Data input'!#REF!</xm:f>
              </x14:cfvo>
              <x14:cfvo type="formula">
                <xm:f>'\Users\santor\Documents\Risk Inviate per condivisione\[Risk Assessment 2021_2022_MIRI_QSA_Finale.xlsx]Data input'!#REF!</xm:f>
              </x14:cfvo>
              <x14:cfvo type="formula">
                <xm:f>'\Users\santor\Documents\Risk Inviate per condivisione\[Risk Assessment 2021_2022_MIRI_QSA_Finale.xlsx]Data input'!#REF!</xm:f>
              </x14:cfvo>
              <x14:color rgb="FFF8696B"/>
              <x14:color rgb="FFFFEB84"/>
              <x14:color rgb="FF63BE7B"/>
            </x14:colorScale>
          </x14:cfRule>
          <xm:sqref>N32:N38</xm:sqref>
        </x14:conditionalFormatting>
        <x14:conditionalFormatting xmlns:xm="http://schemas.microsoft.com/office/excel/2006/main">
          <x14:cfRule type="colorScale" priority="1028" id="{E09A317B-3419-455E-9BEB-2A97E9B9FA17}">
            <x14:colorScale>
              <x14:cfvo type="formula">
                <xm:f>'\Users\santor\Documents\Risk Inviate per condivisione\[Risk Assessment 2021_2022_MIRI_DAC_1310.xlsx]Data input'!#REF!</xm:f>
              </x14:cfvo>
              <x14:cfvo type="formula">
                <xm:f>'\Users\santor\Documents\Risk Inviate per condivisione\[Risk Assessment 2021_2022_MIRI_DAC_1310.xlsx]Data input'!#REF!</xm:f>
              </x14:cfvo>
              <x14:cfvo type="formula">
                <xm:f>'\Users\santor\Documents\Risk Inviate per condivisione\[Risk Assessment 2021_2022_MIRI_DAC_1310.xlsx]Data input'!#REF!</xm:f>
              </x14:cfvo>
              <x14:color rgb="FFF8696B"/>
              <x14:color rgb="FFFFEB84"/>
              <x14:color rgb="FF63BE7B"/>
            </x14:colorScale>
          </x14:cfRule>
          <xm:sqref>N39:N45</xm:sqref>
        </x14:conditionalFormatting>
        <x14:conditionalFormatting xmlns:xm="http://schemas.microsoft.com/office/excel/2006/main">
          <x14:cfRule type="colorScale" priority="1018" id="{94E29191-9401-4451-95A3-03C31CADECB9}">
            <x14:colorScale>
              <x14:cfvo type="formula">
                <xm:f>'\Users\santor\Documents\Risk Inviate per condivisione\[Risk Assessment 2021_2022_MIRI_DCA_241120.xlsx]Data input'!#REF!</xm:f>
              </x14:cfvo>
              <x14:cfvo type="formula">
                <xm:f>'\Users\santor\Documents\Risk Inviate per condivisione\[Risk Assessment 2021_2022_MIRI_DCA_241120.xlsx]Data input'!#REF!</xm:f>
              </x14:cfvo>
              <x14:cfvo type="formula">
                <xm:f>'\Users\santor\Documents\Risk Inviate per condivisione\[Risk Assessment 2021_2022_MIRI_DCA_241120.xlsx]Data input'!#REF!</xm:f>
              </x14:cfvo>
              <x14:color rgb="FFF8696B"/>
              <x14:color rgb="FFFFEB84"/>
              <x14:color rgb="FF63BE7B"/>
            </x14:colorScale>
          </x14:cfRule>
          <xm:sqref>N46:N62</xm:sqref>
        </x14:conditionalFormatting>
        <x14:conditionalFormatting xmlns:xm="http://schemas.microsoft.com/office/excel/2006/main">
          <x14:cfRule type="colorScale" priority="962" id="{2F24BE3B-0221-4A84-B3B1-969B03B2B7F2}">
            <x14:colorScale>
              <x14:cfvo type="formula">
                <xm:f>'\Users\santor\Documents\Risk Inviate per condivisione\[Risk Assessment 2021_2022_MIRI_SI e UR_2110.xlsx]Data input'!#REF!</xm:f>
              </x14:cfvo>
              <x14:cfvo type="formula">
                <xm:f>'\Users\santor\Documents\Risk Inviate per condivisione\[Risk Assessment 2021_2022_MIRI_SI e UR_2110.xlsx]Data input'!#REF!</xm:f>
              </x14:cfvo>
              <x14:cfvo type="formula">
                <xm:f>'\Users\santor\Documents\Risk Inviate per condivisione\[Risk Assessment 2021_2022_MIRI_SI e UR_2110.xlsx]Data input'!#REF!</xm:f>
              </x14:cfvo>
              <x14:color rgb="FFF8696B"/>
              <x14:color rgb="FFFFEB84"/>
              <x14:color rgb="FF63BE7B"/>
            </x14:colorScale>
          </x14:cfRule>
          <xm:sqref>N63:N67</xm:sqref>
        </x14:conditionalFormatting>
        <x14:conditionalFormatting xmlns:xm="http://schemas.microsoft.com/office/excel/2006/main">
          <x14:cfRule type="colorScale" priority="899" id="{E54DC0E0-282C-4918-8A47-CC515C35BC34}">
            <x14:colorScale>
              <x14:cfvo type="formula">
                <xm:f>'\Users\santor\Documents\Risk Inviate per condivisione\[Risk Assessment 2021_2022_MIRI_RES_Finale.xlsx]Data input'!#REF!</xm:f>
              </x14:cfvo>
              <x14:cfvo type="formula">
                <xm:f>'\Users\santor\Documents\Risk Inviate per condivisione\[Risk Assessment 2021_2022_MIRI_RES_Finale.xlsx]Data input'!#REF!</xm:f>
              </x14:cfvo>
              <x14:cfvo type="formula">
                <xm:f>'\Users\santor\Documents\Risk Inviate per condivisione\[Risk Assessment 2021_2022_MIRI_RES_Finale.xlsx]Data input'!#REF!</xm:f>
              </x14:cfvo>
              <x14:color rgb="FFF8696B"/>
              <x14:color rgb="FFFFEB84"/>
              <x14:color rgb="FF63BE7B"/>
            </x14:colorScale>
          </x14:cfRule>
          <xm:sqref>N68:N72</xm:sqref>
        </x14:conditionalFormatting>
        <x14:conditionalFormatting xmlns:xm="http://schemas.microsoft.com/office/excel/2006/main">
          <x14:cfRule type="colorScale" priority="434" id="{44C3D7B3-006B-44FB-AE34-68C936CA1E7C}">
            <x14:colorScale>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olor rgb="FFF8696B"/>
              <x14:color rgb="FFFFEB84"/>
              <x14:color rgb="FF63BE7B"/>
            </x14:colorScale>
          </x14:cfRule>
          <xm:sqref>N78:Q78</xm:sqref>
        </x14:conditionalFormatting>
        <x14:conditionalFormatting xmlns:xm="http://schemas.microsoft.com/office/excel/2006/main">
          <x14:cfRule type="colorScale" priority="477" id="{C94F2404-4487-4C0F-A04F-A8E8E1B4E5FF}">
            <x14:colorScale>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olor rgb="FFF8696B"/>
              <x14:color rgb="FFFFEB84"/>
              <x14:color rgb="FF63BE7B"/>
            </x14:colorScale>
          </x14:cfRule>
          <xm:sqref>N79:Q80 N73:N77</xm:sqref>
        </x14:conditionalFormatting>
        <x14:conditionalFormatting xmlns:xm="http://schemas.microsoft.com/office/excel/2006/main">
          <x14:cfRule type="colorScale" priority="394" id="{20A0D1A1-80A9-4E09-8A66-5571FC83A78F}">
            <x14:colorScale>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olor rgb="FFF8696B"/>
              <x14:color rgb="FFFFEB84"/>
              <x14:color rgb="FF63BE7B"/>
            </x14:colorScale>
          </x14:cfRule>
          <xm:sqref>N81:Q81</xm:sqref>
        </x14:conditionalFormatting>
        <x14:conditionalFormatting xmlns:xm="http://schemas.microsoft.com/office/excel/2006/main">
          <x14:cfRule type="colorScale" priority="855" id="{B213CE2A-D981-48F9-A5C4-2E71E5AC5CB8}">
            <x14:colorScale>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olor rgb="FFF8696B"/>
              <x14:color rgb="FFFFEB84"/>
              <x14:color rgb="FF63BE7B"/>
            </x14:colorScale>
          </x14:cfRule>
          <xm:sqref>N82:Q83 N85:Q92</xm:sqref>
        </x14:conditionalFormatting>
        <x14:conditionalFormatting xmlns:xm="http://schemas.microsoft.com/office/excel/2006/main">
          <x14:cfRule type="colorScale" priority="367" id="{3CB68292-4647-4135-9D79-7A3931FD2929}">
            <x14:colorScale>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fvo type="formula">
                <xm:f>'\Users\santor\Documents\Risk Inviate per condivisione\[Risk Assessment 2021_2022_MIRI_ST_1311_REV.xlsx]Data input'!#REF!</xm:f>
              </x14:cfvo>
              <x14:color rgb="FFF8696B"/>
              <x14:color rgb="FFFFEB84"/>
              <x14:color rgb="FF63BE7B"/>
            </x14:colorScale>
          </x14:cfRule>
          <xm:sqref>N84:Q84</xm:sqref>
        </x14:conditionalFormatting>
        <x14:conditionalFormatting xmlns:xm="http://schemas.microsoft.com/office/excel/2006/main">
          <x14:cfRule type="colorScale" priority="769" id="{5BA009B7-08B5-4051-9392-13F5C73BB4D9}">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R76:R77</xm:sqref>
        </x14:conditionalFormatting>
        <x14:conditionalFormatting xmlns:xm="http://schemas.microsoft.com/office/excel/2006/main">
          <x14:cfRule type="colorScale" priority="1521" id="{0D607A77-223C-4E35-8D0E-DEC553F20679}">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R79:R83 R85:R92</xm:sqref>
        </x14:conditionalFormatting>
        <x14:conditionalFormatting xmlns:xm="http://schemas.microsoft.com/office/excel/2006/main">
          <x14:cfRule type="colorScale" priority="368" id="{B93758B1-B7CB-411F-98DC-B3A96DED2416}">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R84</xm:sqref>
        </x14:conditionalFormatting>
        <x14:conditionalFormatting xmlns:xm="http://schemas.microsoft.com/office/excel/2006/main">
          <x14:cfRule type="colorScale" priority="421" id="{33669AE6-E3C3-4D93-A329-162DECAA323F}">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S7:S77 R78</xm:sqref>
        </x14:conditionalFormatting>
        <x14:conditionalFormatting xmlns:xm="http://schemas.microsoft.com/office/excel/2006/main">
          <x14:cfRule type="colorScale" priority="411" id="{EE268194-329A-4DDB-A344-C79A95E336C5}">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S78</xm:sqref>
        </x14:conditionalFormatting>
        <x14:conditionalFormatting xmlns:xm="http://schemas.microsoft.com/office/excel/2006/main">
          <x14:cfRule type="colorScale" priority="369" id="{7EC7EE88-6AEF-4366-8BDB-7E6E6A291413}">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S84</xm:sqref>
        </x14:conditionalFormatting>
        <x14:conditionalFormatting xmlns:xm="http://schemas.microsoft.com/office/excel/2006/main">
          <x14:cfRule type="colorScale" priority="1531" id="{17091EED-DA20-4AA3-99C6-FA74E7AE5176}">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S79:T83 S85:T86 T84 N8:N15 U78:U92 U8:U21 N7:R7 T7:U7 T8:T77 O8:R77</xm:sqref>
        </x14:conditionalFormatting>
        <x14:conditionalFormatting xmlns:xm="http://schemas.microsoft.com/office/excel/2006/main">
          <x14:cfRule type="colorScale" priority="163" id="{850B7FBC-05C5-4714-B8B2-73E05174A56F}">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S87:T87</xm:sqref>
        </x14:conditionalFormatting>
        <x14:conditionalFormatting xmlns:xm="http://schemas.microsoft.com/office/excel/2006/main">
          <x14:cfRule type="colorScale" priority="156" id="{F10CD15B-CC72-46F3-BC33-1784F1535936}">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S88:T88</xm:sqref>
        </x14:conditionalFormatting>
        <x14:conditionalFormatting xmlns:xm="http://schemas.microsoft.com/office/excel/2006/main">
          <x14:cfRule type="colorScale" priority="149" id="{D21925F9-63B5-4EDE-A976-BDC626C3448E}">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S89:T89</xm:sqref>
        </x14:conditionalFormatting>
        <x14:conditionalFormatting xmlns:xm="http://schemas.microsoft.com/office/excel/2006/main">
          <x14:cfRule type="colorScale" priority="139" id="{BAA83536-66C3-46EE-822A-7E5F37B23E74}">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S90:T90</xm:sqref>
        </x14:conditionalFormatting>
        <x14:conditionalFormatting xmlns:xm="http://schemas.microsoft.com/office/excel/2006/main">
          <x14:cfRule type="colorScale" priority="132" id="{DA339A34-6CA5-4952-9C32-88AA26DA2F01}">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S91:T91</xm:sqref>
        </x14:conditionalFormatting>
        <x14:conditionalFormatting xmlns:xm="http://schemas.microsoft.com/office/excel/2006/main">
          <x14:cfRule type="colorScale" priority="125" id="{61030449-8E45-411A-8994-1985DD2DA071}">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S92:T92</xm:sqref>
        </x14:conditionalFormatting>
        <x14:conditionalFormatting xmlns:xm="http://schemas.microsoft.com/office/excel/2006/main">
          <x14:cfRule type="colorScale" priority="404" id="{CE12E5EA-15E6-4012-8071-79F363A78CFD}">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T78</xm:sqref>
        </x14:conditionalFormatting>
        <x14:conditionalFormatting xmlns:xm="http://schemas.microsoft.com/office/excel/2006/main">
          <x14:cfRule type="colorScale" priority="164" id="{CB3FCDBC-5D81-49EA-BDB8-A2A5540F0A76}">
            <x14:colorScale>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fvo type="formula">
                <xm:f>'\Users\santor\Documents\Risk Inviate per condivisione\[Risk Assessment 2021_2022_MIRI_RU_0810.xlsx]Data input'!#REF!</xm:f>
              </x14:cfvo>
              <x14:color rgb="FFF8696B"/>
              <x14:color rgb="FFFFEB84"/>
              <x14:color rgb="FF63BE7B"/>
            </x14:colorScale>
          </x14:cfRule>
          <xm:sqref>U22:U77</xm:sqref>
        </x14:conditionalFormatting>
      </x14:conditionalFormattings>
    </ext>
    <ext xmlns:x14="http://schemas.microsoft.com/office/spreadsheetml/2009/9/main" uri="{CCE6A557-97BC-4b89-ADB6-D9C93CAAB3DF}">
      <x14:dataValidations xmlns:xm="http://schemas.microsoft.com/office/excel/2006/main" count="4">
        <x14:dataValidation type="list" allowBlank="1" showInputMessage="1" showErrorMessage="1" xr:uid="{348EDB0A-4949-4B33-99C4-315CBDAD099D}">
          <x14:formula1>
            <xm:f>'Data input'!$B$133:$B$144</xm:f>
          </x14:formula1>
          <xm:sqref>V7:V92</xm:sqref>
        </x14:dataValidation>
        <x14:dataValidation type="list" allowBlank="1" showInputMessage="1" showErrorMessage="1" xr:uid="{1555EEB9-6093-4EC0-80D5-A6F57064435A}">
          <x14:formula1>
            <xm:f>'Data input'!$B$149:$B$151</xm:f>
          </x14:formula1>
          <xm:sqref>R78:R92 F7:L92 O7:O77</xm:sqref>
        </x14:dataValidation>
        <x14:dataValidation type="list" allowBlank="1" showInputMessage="1" showErrorMessage="1" xr:uid="{EC473AD9-08E1-4CD7-BB3C-FCB94973F2A0}">
          <x14:formula1>
            <xm:f>'Data input'!$E$149:$E$150</xm:f>
          </x14:formula1>
          <xm:sqref>P7:Q77</xm:sqref>
        </x14:dataValidation>
        <x14:dataValidation type="list" allowBlank="1" showInputMessage="1" showErrorMessage="1" xr:uid="{E0F7BDCC-C2EA-4F35-A0C4-5625EA550DF4}">
          <x14:formula1>
            <xm:f>'Data input'!$B$79:$B$88</xm:f>
          </x14:formula1>
          <xm:sqref>AA7:AA92</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C9D0B-E387-4D29-8751-A724E702197F}">
  <sheetPr>
    <tabColor rgb="FF00B050"/>
  </sheetPr>
  <dimension ref="A1:I116"/>
  <sheetViews>
    <sheetView zoomScaleNormal="100" workbookViewId="0">
      <pane xSplit="4" ySplit="1" topLeftCell="E2" activePane="bottomRight" state="frozen"/>
      <selection pane="topRight" activeCell="E1" sqref="E1"/>
      <selection pane="bottomLeft" activeCell="A2" sqref="A2"/>
      <selection pane="bottomRight" activeCell="F8" sqref="F8"/>
    </sheetView>
  </sheetViews>
  <sheetFormatPr defaultColWidth="9.109375" defaultRowHeight="15" customHeight="1"/>
  <cols>
    <col min="1" max="1" width="67.44140625" style="48" customWidth="1"/>
    <col min="2" max="2" width="3.6640625" style="49" customWidth="1"/>
    <col min="3" max="3" width="65.6640625" style="48" customWidth="1"/>
    <col min="4" max="4" width="3.6640625" style="49" customWidth="1"/>
    <col min="5" max="7" width="9.109375" style="48" customWidth="1"/>
    <col min="8" max="8" width="9.109375" style="48"/>
    <col min="9" max="9" width="9.88671875" style="48" customWidth="1"/>
    <col min="10" max="16384" width="9.109375" style="48"/>
  </cols>
  <sheetData>
    <row r="1" spans="1:9" s="54" customFormat="1" ht="20.100000000000001" customHeight="1">
      <c r="A1" s="227" t="s">
        <v>844</v>
      </c>
      <c r="B1" s="228"/>
      <c r="C1" s="228"/>
      <c r="D1" s="229"/>
      <c r="E1" s="56"/>
    </row>
    <row r="2" spans="1:9" s="54" customFormat="1" ht="24.9" customHeight="1">
      <c r="A2" s="192" t="s">
        <v>586</v>
      </c>
      <c r="B2" s="193"/>
      <c r="C2" s="193"/>
      <c r="D2" s="194"/>
      <c r="E2" s="57"/>
    </row>
    <row r="3" spans="1:9" s="54" customFormat="1" ht="24.9" customHeight="1">
      <c r="A3" s="195" t="s">
        <v>546</v>
      </c>
      <c r="B3" s="196"/>
      <c r="C3" s="196"/>
      <c r="D3" s="197"/>
      <c r="E3" s="57"/>
    </row>
    <row r="4" spans="1:9" s="50" customFormat="1" ht="15" customHeight="1">
      <c r="A4" s="85"/>
      <c r="B4" s="85"/>
      <c r="C4" s="85"/>
      <c r="D4" s="85"/>
    </row>
    <row r="5" spans="1:9" s="50" customFormat="1" ht="15" customHeight="1">
      <c r="A5" s="86" t="s">
        <v>545</v>
      </c>
      <c r="B5" s="87"/>
      <c r="C5" s="86" t="s">
        <v>544</v>
      </c>
      <c r="D5" s="87"/>
    </row>
    <row r="6" spans="1:9" ht="15" customHeight="1">
      <c r="A6" s="88" t="s">
        <v>543</v>
      </c>
      <c r="B6" s="89"/>
      <c r="C6" s="90" t="s">
        <v>542</v>
      </c>
      <c r="D6" s="89"/>
    </row>
    <row r="7" spans="1:9" ht="15" customHeight="1">
      <c r="A7" s="91"/>
      <c r="B7" s="92"/>
      <c r="C7" s="91"/>
      <c r="D7" s="92"/>
    </row>
    <row r="8" spans="1:9" ht="15" customHeight="1">
      <c r="A8" s="93" t="s">
        <v>593</v>
      </c>
      <c r="B8" s="94"/>
      <c r="C8" s="93" t="s">
        <v>541</v>
      </c>
      <c r="D8" s="94"/>
    </row>
    <row r="9" spans="1:9" ht="15" customHeight="1">
      <c r="A9" s="95"/>
      <c r="B9" s="94"/>
      <c r="C9" s="95"/>
      <c r="D9" s="94"/>
      <c r="I9" s="50"/>
    </row>
    <row r="10" spans="1:9" ht="15" customHeight="1">
      <c r="A10" s="96" t="s">
        <v>560</v>
      </c>
      <c r="B10" s="94"/>
      <c r="C10" s="226" t="s">
        <v>587</v>
      </c>
      <c r="D10" s="97"/>
      <c r="I10" s="50"/>
    </row>
    <row r="11" spans="1:9" ht="15" customHeight="1">
      <c r="A11" s="96"/>
      <c r="B11" s="94"/>
      <c r="C11" s="226"/>
      <c r="D11" s="97"/>
      <c r="I11" s="50"/>
    </row>
    <row r="12" spans="1:9" ht="15" customHeight="1">
      <c r="A12" s="95" t="s">
        <v>566</v>
      </c>
      <c r="B12" s="94">
        <v>1</v>
      </c>
      <c r="C12" s="226"/>
      <c r="D12" s="97"/>
      <c r="I12" s="50"/>
    </row>
    <row r="13" spans="1:9" ht="15" customHeight="1">
      <c r="A13" s="95" t="s">
        <v>565</v>
      </c>
      <c r="B13" s="94">
        <v>3</v>
      </c>
      <c r="C13" s="226"/>
      <c r="D13" s="97"/>
      <c r="I13" s="50"/>
    </row>
    <row r="14" spans="1:9" ht="15" customHeight="1">
      <c r="A14" s="95" t="s">
        <v>564</v>
      </c>
      <c r="B14" s="94">
        <v>5</v>
      </c>
      <c r="C14" s="226"/>
      <c r="D14" s="98"/>
    </row>
    <row r="15" spans="1:9" ht="15" customHeight="1">
      <c r="A15" s="95"/>
      <c r="B15" s="94"/>
      <c r="C15" s="95"/>
      <c r="D15" s="98"/>
    </row>
    <row r="16" spans="1:9" ht="15" customHeight="1">
      <c r="A16" s="95"/>
      <c r="B16" s="98"/>
      <c r="C16" s="95" t="s">
        <v>572</v>
      </c>
      <c r="D16" s="94">
        <v>1</v>
      </c>
    </row>
    <row r="17" spans="1:4" ht="15" customHeight="1">
      <c r="A17" s="95"/>
      <c r="B17" s="94"/>
      <c r="C17" s="95" t="s">
        <v>573</v>
      </c>
      <c r="D17" s="94">
        <v>3</v>
      </c>
    </row>
    <row r="18" spans="1:4" ht="15" customHeight="1">
      <c r="A18" s="95"/>
      <c r="B18" s="98"/>
      <c r="C18" s="95" t="s">
        <v>574</v>
      </c>
      <c r="D18" s="94">
        <v>5</v>
      </c>
    </row>
    <row r="19" spans="1:4" ht="15" customHeight="1">
      <c r="A19" s="95"/>
      <c r="B19" s="94"/>
      <c r="C19" s="95"/>
      <c r="D19" s="94"/>
    </row>
    <row r="20" spans="1:4" ht="15" customHeight="1">
      <c r="A20" s="95"/>
      <c r="B20" s="94"/>
      <c r="C20" s="95"/>
      <c r="D20" s="94"/>
    </row>
    <row r="21" spans="1:4" ht="15" customHeight="1">
      <c r="A21" s="99"/>
      <c r="B21" s="100"/>
      <c r="C21" s="99"/>
      <c r="D21" s="100"/>
    </row>
    <row r="22" spans="1:4" ht="15" customHeight="1">
      <c r="A22" s="91"/>
      <c r="B22" s="101"/>
      <c r="C22" s="91"/>
      <c r="D22" s="101"/>
    </row>
    <row r="23" spans="1:4" s="52" customFormat="1" ht="15" customHeight="1">
      <c r="A23" s="93" t="s">
        <v>594</v>
      </c>
      <c r="B23" s="102"/>
      <c r="C23" s="93" t="s">
        <v>540</v>
      </c>
      <c r="D23" s="102"/>
    </row>
    <row r="24" spans="1:4" ht="15" customHeight="1">
      <c r="A24" s="95"/>
      <c r="B24" s="94"/>
      <c r="C24" s="95"/>
      <c r="D24" s="94"/>
    </row>
    <row r="25" spans="1:4" ht="15" customHeight="1">
      <c r="A25" s="226" t="s">
        <v>559</v>
      </c>
      <c r="B25" s="94"/>
      <c r="C25" s="96" t="s">
        <v>551</v>
      </c>
      <c r="D25" s="94"/>
    </row>
    <row r="26" spans="1:4" ht="15" customHeight="1">
      <c r="A26" s="226"/>
      <c r="B26" s="94"/>
      <c r="C26" s="95"/>
      <c r="D26" s="94"/>
    </row>
    <row r="27" spans="1:4" ht="15" customHeight="1">
      <c r="A27" s="95" t="s">
        <v>561</v>
      </c>
      <c r="B27" s="94">
        <v>1</v>
      </c>
      <c r="C27" s="95" t="s">
        <v>570</v>
      </c>
      <c r="D27" s="94">
        <v>5</v>
      </c>
    </row>
    <row r="28" spans="1:4" ht="15" customHeight="1">
      <c r="A28" s="95" t="s">
        <v>562</v>
      </c>
      <c r="B28" s="94">
        <v>3</v>
      </c>
      <c r="C28" s="95" t="s">
        <v>571</v>
      </c>
      <c r="D28" s="94">
        <v>1</v>
      </c>
    </row>
    <row r="29" spans="1:4" ht="15" customHeight="1">
      <c r="A29" s="95" t="s">
        <v>563</v>
      </c>
      <c r="B29" s="94">
        <v>5</v>
      </c>
      <c r="C29" s="95"/>
      <c r="D29" s="94"/>
    </row>
    <row r="30" spans="1:4" ht="15" customHeight="1">
      <c r="A30" s="95"/>
      <c r="B30" s="94"/>
      <c r="C30" s="95"/>
      <c r="D30" s="94"/>
    </row>
    <row r="31" spans="1:4" ht="15" customHeight="1">
      <c r="A31" s="95"/>
      <c r="B31" s="94"/>
      <c r="C31" s="95"/>
      <c r="D31" s="94"/>
    </row>
    <row r="32" spans="1:4" ht="15" customHeight="1">
      <c r="A32" s="99"/>
      <c r="B32" s="100"/>
      <c r="C32" s="99"/>
      <c r="D32" s="100"/>
    </row>
    <row r="33" spans="1:4" ht="15" customHeight="1">
      <c r="A33" s="91"/>
      <c r="B33" s="101"/>
      <c r="C33" s="91"/>
      <c r="D33" s="101"/>
    </row>
    <row r="34" spans="1:4" s="52" customFormat="1" ht="15" customHeight="1">
      <c r="A34" s="93" t="s">
        <v>595</v>
      </c>
      <c r="B34" s="102"/>
      <c r="C34" s="93" t="s">
        <v>539</v>
      </c>
      <c r="D34" s="102"/>
    </row>
    <row r="35" spans="1:4" ht="15" customHeight="1">
      <c r="A35" s="95"/>
      <c r="B35" s="94"/>
      <c r="C35" s="95"/>
      <c r="D35" s="94"/>
    </row>
    <row r="36" spans="1:4" ht="15" customHeight="1">
      <c r="A36" s="226" t="s">
        <v>552</v>
      </c>
      <c r="B36" s="97"/>
      <c r="C36" s="226" t="s">
        <v>585</v>
      </c>
      <c r="D36" s="97"/>
    </row>
    <row r="37" spans="1:4" ht="24.75" customHeight="1">
      <c r="A37" s="226"/>
      <c r="B37" s="97"/>
      <c r="C37" s="226"/>
      <c r="D37" s="97"/>
    </row>
    <row r="38" spans="1:4" ht="15" customHeight="1">
      <c r="A38" s="95"/>
      <c r="B38" s="98"/>
      <c r="C38" s="95"/>
      <c r="D38" s="94"/>
    </row>
    <row r="39" spans="1:4" ht="15" customHeight="1">
      <c r="A39" s="103" t="s">
        <v>567</v>
      </c>
      <c r="B39" s="94">
        <v>1</v>
      </c>
      <c r="C39" s="95" t="s">
        <v>570</v>
      </c>
      <c r="D39" s="94">
        <v>5</v>
      </c>
    </row>
    <row r="40" spans="1:4" ht="15" customHeight="1">
      <c r="A40" s="103" t="s">
        <v>568</v>
      </c>
      <c r="B40" s="94">
        <v>3</v>
      </c>
      <c r="C40" s="95" t="s">
        <v>571</v>
      </c>
      <c r="D40" s="94">
        <v>1</v>
      </c>
    </row>
    <row r="41" spans="1:4" ht="15" customHeight="1">
      <c r="A41" s="103" t="s">
        <v>569</v>
      </c>
      <c r="B41" s="94">
        <v>5</v>
      </c>
      <c r="C41" s="95"/>
      <c r="D41" s="94"/>
    </row>
    <row r="42" spans="1:4" ht="15" customHeight="1">
      <c r="A42" s="95"/>
      <c r="B42" s="94"/>
      <c r="C42" s="95"/>
      <c r="D42" s="94"/>
    </row>
    <row r="43" spans="1:4" ht="15" customHeight="1">
      <c r="A43" s="95"/>
      <c r="B43" s="94"/>
      <c r="C43" s="95"/>
      <c r="D43" s="94"/>
    </row>
    <row r="44" spans="1:4" ht="15" customHeight="1">
      <c r="A44" s="95"/>
      <c r="B44" s="94"/>
      <c r="C44" s="95"/>
      <c r="D44" s="94"/>
    </row>
    <row r="45" spans="1:4" ht="15" customHeight="1">
      <c r="A45" s="99"/>
      <c r="B45" s="100"/>
      <c r="C45" s="99"/>
      <c r="D45" s="100"/>
    </row>
    <row r="46" spans="1:4" ht="15" customHeight="1">
      <c r="A46" s="91"/>
      <c r="B46" s="101"/>
      <c r="C46" s="91"/>
      <c r="D46" s="101"/>
    </row>
    <row r="47" spans="1:4" s="52" customFormat="1" ht="15" customHeight="1">
      <c r="A47" s="93" t="s">
        <v>596</v>
      </c>
      <c r="B47" s="102"/>
      <c r="C47" s="93"/>
      <c r="D47" s="104"/>
    </row>
    <row r="48" spans="1:4" ht="15" customHeight="1">
      <c r="A48" s="95"/>
      <c r="B48" s="94"/>
      <c r="C48" s="95"/>
      <c r="D48" s="105"/>
    </row>
    <row r="49" spans="1:4" ht="15" customHeight="1">
      <c r="A49" s="96" t="s">
        <v>553</v>
      </c>
      <c r="B49" s="94"/>
      <c r="C49" s="96"/>
      <c r="D49" s="106"/>
    </row>
    <row r="50" spans="1:4" ht="15" customHeight="1">
      <c r="A50" s="95"/>
      <c r="B50" s="94"/>
      <c r="C50" s="96"/>
      <c r="D50" s="106"/>
    </row>
    <row r="51" spans="1:4" ht="15" customHeight="1">
      <c r="A51" s="103" t="s">
        <v>575</v>
      </c>
      <c r="B51" s="94">
        <v>1</v>
      </c>
      <c r="C51" s="226"/>
      <c r="D51" s="230"/>
    </row>
    <row r="52" spans="1:4" ht="15" customHeight="1">
      <c r="A52" s="103" t="s">
        <v>576</v>
      </c>
      <c r="B52" s="94">
        <v>3</v>
      </c>
      <c r="C52" s="95"/>
      <c r="D52" s="105"/>
    </row>
    <row r="53" spans="1:4" ht="15" customHeight="1">
      <c r="A53" s="103" t="s">
        <v>577</v>
      </c>
      <c r="B53" s="94">
        <v>5</v>
      </c>
      <c r="C53" s="95"/>
      <c r="D53" s="105"/>
    </row>
    <row r="54" spans="1:4" ht="15" customHeight="1">
      <c r="A54" s="95"/>
      <c r="B54" s="94"/>
      <c r="C54" s="95"/>
      <c r="D54" s="105"/>
    </row>
    <row r="55" spans="1:4" ht="15" customHeight="1">
      <c r="A55" s="95"/>
      <c r="B55" s="94"/>
      <c r="C55" s="95"/>
      <c r="D55" s="105"/>
    </row>
    <row r="56" spans="1:4" ht="15" customHeight="1">
      <c r="A56" s="95"/>
      <c r="B56" s="94"/>
      <c r="C56" s="95"/>
      <c r="D56" s="105"/>
    </row>
    <row r="57" spans="1:4" ht="15" customHeight="1">
      <c r="A57" s="95"/>
      <c r="B57" s="94"/>
      <c r="C57" s="95"/>
      <c r="D57" s="105"/>
    </row>
    <row r="58" spans="1:4" s="52" customFormat="1" ht="15" customHeight="1">
      <c r="A58" s="93"/>
      <c r="B58" s="102"/>
      <c r="C58" s="95"/>
      <c r="D58" s="105"/>
    </row>
    <row r="59" spans="1:4" ht="15" customHeight="1">
      <c r="A59" s="99"/>
      <c r="B59" s="100"/>
      <c r="C59" s="99"/>
      <c r="D59" s="107"/>
    </row>
    <row r="60" spans="1:4" ht="15" customHeight="1">
      <c r="A60" s="91"/>
      <c r="B60" s="101"/>
      <c r="C60" s="91"/>
      <c r="D60" s="101"/>
    </row>
    <row r="61" spans="1:4" ht="15" customHeight="1">
      <c r="A61" s="93" t="s">
        <v>597</v>
      </c>
      <c r="B61" s="94"/>
      <c r="C61" s="95"/>
      <c r="D61" s="105"/>
    </row>
    <row r="62" spans="1:4" ht="15" customHeight="1">
      <c r="A62" s="95"/>
      <c r="B62" s="94"/>
      <c r="C62" s="95"/>
      <c r="D62" s="105"/>
    </row>
    <row r="63" spans="1:4" ht="15" customHeight="1">
      <c r="A63" s="96" t="s">
        <v>554</v>
      </c>
      <c r="B63" s="97"/>
      <c r="C63" s="95"/>
      <c r="D63" s="105"/>
    </row>
    <row r="64" spans="1:4" ht="15" customHeight="1">
      <c r="A64" s="96"/>
      <c r="B64" s="97"/>
      <c r="C64" s="95"/>
      <c r="D64" s="105"/>
    </row>
    <row r="65" spans="1:9" ht="15" customHeight="1">
      <c r="A65" s="95" t="s">
        <v>556</v>
      </c>
      <c r="B65" s="94">
        <v>1</v>
      </c>
      <c r="C65" s="95"/>
      <c r="D65" s="105"/>
    </row>
    <row r="66" spans="1:9" ht="15" customHeight="1">
      <c r="A66" s="95" t="s">
        <v>557</v>
      </c>
      <c r="B66" s="94">
        <v>3</v>
      </c>
      <c r="C66" s="95"/>
      <c r="D66" s="105"/>
    </row>
    <row r="67" spans="1:9" ht="15" customHeight="1">
      <c r="A67" s="95" t="s">
        <v>558</v>
      </c>
      <c r="B67" s="94">
        <v>5</v>
      </c>
      <c r="C67" s="95"/>
      <c r="D67" s="105"/>
    </row>
    <row r="68" spans="1:9" ht="15" customHeight="1">
      <c r="A68" s="96"/>
      <c r="B68" s="94"/>
      <c r="C68" s="95"/>
      <c r="D68" s="105"/>
    </row>
    <row r="69" spans="1:9" ht="15" customHeight="1">
      <c r="A69" s="99"/>
      <c r="B69" s="100"/>
      <c r="C69" s="99"/>
      <c r="D69" s="107"/>
      <c r="I69" s="53"/>
    </row>
    <row r="70" spans="1:9" ht="15" customHeight="1">
      <c r="A70" s="91"/>
      <c r="B70" s="101"/>
      <c r="C70" s="91"/>
      <c r="D70" s="101"/>
    </row>
    <row r="71" spans="1:9" s="52" customFormat="1" ht="15" customHeight="1">
      <c r="A71" s="93" t="s">
        <v>598</v>
      </c>
      <c r="B71" s="102"/>
      <c r="C71" s="93"/>
      <c r="D71" s="104"/>
    </row>
    <row r="72" spans="1:9" ht="15" customHeight="1">
      <c r="A72" s="95"/>
      <c r="B72" s="94"/>
      <c r="C72" s="95"/>
      <c r="D72" s="105"/>
    </row>
    <row r="73" spans="1:9" ht="15" customHeight="1">
      <c r="A73" s="226" t="s">
        <v>578</v>
      </c>
      <c r="B73" s="97"/>
      <c r="C73" s="95"/>
      <c r="D73" s="105"/>
    </row>
    <row r="74" spans="1:9" ht="15" customHeight="1">
      <c r="A74" s="226"/>
      <c r="B74" s="97"/>
      <c r="C74" s="95"/>
      <c r="D74" s="105"/>
    </row>
    <row r="75" spans="1:9" ht="15" customHeight="1">
      <c r="A75" s="95"/>
      <c r="B75" s="94"/>
      <c r="C75" s="95"/>
      <c r="D75" s="105"/>
    </row>
    <row r="76" spans="1:9" ht="15" customHeight="1">
      <c r="A76" s="95" t="s">
        <v>579</v>
      </c>
      <c r="B76" s="94">
        <v>5</v>
      </c>
      <c r="C76" s="95"/>
      <c r="D76" s="105"/>
    </row>
    <row r="77" spans="1:9" ht="15" customHeight="1">
      <c r="A77" s="95" t="s">
        <v>580</v>
      </c>
      <c r="B77" s="94">
        <v>3</v>
      </c>
      <c r="C77" s="95"/>
      <c r="D77" s="105"/>
    </row>
    <row r="78" spans="1:9" ht="15" customHeight="1">
      <c r="A78" s="95" t="s">
        <v>581</v>
      </c>
      <c r="B78" s="94">
        <v>1</v>
      </c>
      <c r="C78" s="95"/>
      <c r="D78" s="105"/>
    </row>
    <row r="79" spans="1:9" ht="15" customHeight="1">
      <c r="A79" s="95"/>
      <c r="B79" s="94"/>
      <c r="C79" s="95"/>
      <c r="D79" s="105"/>
    </row>
    <row r="80" spans="1:9" ht="15" customHeight="1">
      <c r="A80" s="95"/>
      <c r="B80" s="94"/>
      <c r="C80" s="95"/>
      <c r="D80" s="105"/>
    </row>
    <row r="81" spans="1:7" ht="15" customHeight="1">
      <c r="A81" s="99"/>
      <c r="B81" s="100"/>
      <c r="C81" s="99"/>
      <c r="D81" s="107"/>
    </row>
    <row r="82" spans="1:7" ht="15" customHeight="1">
      <c r="A82" s="91"/>
      <c r="B82" s="101"/>
      <c r="C82" s="91"/>
      <c r="D82" s="101"/>
    </row>
    <row r="83" spans="1:7" ht="15" customHeight="1">
      <c r="A83" s="93" t="s">
        <v>599</v>
      </c>
      <c r="B83" s="102"/>
      <c r="C83" s="93"/>
      <c r="D83" s="104"/>
    </row>
    <row r="84" spans="1:7" ht="15" customHeight="1">
      <c r="A84" s="95"/>
      <c r="B84" s="94"/>
      <c r="C84" s="95"/>
      <c r="D84" s="105"/>
      <c r="G84" s="55"/>
    </row>
    <row r="85" spans="1:7" ht="15" customHeight="1">
      <c r="A85" s="96" t="s">
        <v>555</v>
      </c>
      <c r="B85" s="97"/>
      <c r="C85" s="95"/>
      <c r="D85" s="105"/>
    </row>
    <row r="86" spans="1:7" ht="15" customHeight="1">
      <c r="A86" s="96"/>
      <c r="B86" s="97"/>
      <c r="C86" s="95"/>
      <c r="D86" s="105"/>
    </row>
    <row r="87" spans="1:7" ht="15" customHeight="1">
      <c r="A87" s="95" t="s">
        <v>582</v>
      </c>
      <c r="B87" s="94">
        <v>1</v>
      </c>
      <c r="C87" s="95"/>
      <c r="D87" s="105"/>
    </row>
    <row r="88" spans="1:7" ht="15" customHeight="1">
      <c r="A88" s="95" t="s">
        <v>583</v>
      </c>
      <c r="B88" s="94">
        <v>3</v>
      </c>
      <c r="C88" s="95"/>
      <c r="D88" s="105"/>
    </row>
    <row r="89" spans="1:7" ht="15" customHeight="1">
      <c r="A89" s="95" t="s">
        <v>584</v>
      </c>
      <c r="B89" s="94">
        <v>5</v>
      </c>
      <c r="C89" s="95"/>
      <c r="D89" s="105"/>
    </row>
    <row r="90" spans="1:7" ht="15" customHeight="1">
      <c r="A90" s="95"/>
      <c r="B90" s="94"/>
      <c r="C90" s="95"/>
      <c r="D90" s="105"/>
    </row>
    <row r="91" spans="1:7" ht="15" customHeight="1">
      <c r="A91" s="95"/>
      <c r="B91" s="94"/>
      <c r="C91" s="95"/>
      <c r="D91" s="105"/>
    </row>
    <row r="92" spans="1:7" ht="15" customHeight="1">
      <c r="A92" s="95"/>
      <c r="B92" s="94"/>
      <c r="C92" s="95"/>
      <c r="D92" s="105"/>
    </row>
    <row r="93" spans="1:7" ht="15" customHeight="1">
      <c r="A93" s="99"/>
      <c r="B93" s="100"/>
      <c r="C93" s="99"/>
      <c r="D93" s="107"/>
    </row>
    <row r="94" spans="1:7" s="51" customFormat="1" ht="15" customHeight="1">
      <c r="A94" s="211" t="s">
        <v>538</v>
      </c>
      <c r="B94" s="211"/>
      <c r="C94" s="211"/>
      <c r="D94" s="211"/>
    </row>
    <row r="95" spans="1:7" ht="15" customHeight="1">
      <c r="A95" s="211" t="s">
        <v>537</v>
      </c>
      <c r="B95" s="211"/>
      <c r="C95" s="211"/>
      <c r="D95" s="211"/>
    </row>
    <row r="96" spans="1:7" ht="15" customHeight="1">
      <c r="A96" s="211" t="s">
        <v>536</v>
      </c>
      <c r="B96" s="211"/>
      <c r="C96" s="211"/>
      <c r="D96" s="211"/>
    </row>
    <row r="97" spans="1:4" ht="15" customHeight="1">
      <c r="A97" s="211" t="s">
        <v>535</v>
      </c>
      <c r="B97" s="211"/>
      <c r="C97" s="211"/>
      <c r="D97" s="211"/>
    </row>
    <row r="98" spans="1:4" s="51" customFormat="1" ht="15" customHeight="1">
      <c r="A98" s="211" t="s">
        <v>534</v>
      </c>
      <c r="B98" s="211"/>
      <c r="C98" s="211"/>
      <c r="D98" s="211"/>
    </row>
    <row r="99" spans="1:4" s="51" customFormat="1" ht="15" customHeight="1">
      <c r="A99" s="211" t="s">
        <v>533</v>
      </c>
      <c r="B99" s="211"/>
      <c r="C99" s="211"/>
      <c r="D99" s="211"/>
    </row>
    <row r="100" spans="1:4" ht="15" customHeight="1">
      <c r="A100" s="37"/>
      <c r="B100" s="85"/>
      <c r="C100" s="37"/>
      <c r="D100" s="85"/>
    </row>
    <row r="101" spans="1:4" s="50" customFormat="1" ht="15" customHeight="1">
      <c r="A101" s="108"/>
      <c r="B101" s="87"/>
      <c r="C101" s="87"/>
      <c r="D101" s="87"/>
    </row>
    <row r="102" spans="1:4" ht="15" customHeight="1">
      <c r="A102" s="216"/>
      <c r="B102" s="217"/>
      <c r="C102" s="217"/>
      <c r="D102" s="218"/>
    </row>
    <row r="103" spans="1:4" ht="15" customHeight="1">
      <c r="A103" s="213" t="s">
        <v>532</v>
      </c>
      <c r="B103" s="214"/>
      <c r="C103" s="214"/>
      <c r="D103" s="215"/>
    </row>
    <row r="104" spans="1:4" ht="15" customHeight="1">
      <c r="A104" s="208" t="s">
        <v>588</v>
      </c>
      <c r="B104" s="209"/>
      <c r="C104" s="209"/>
      <c r="D104" s="210"/>
    </row>
    <row r="105" spans="1:4" ht="15" customHeight="1">
      <c r="A105" s="222"/>
      <c r="B105" s="223"/>
      <c r="C105" s="223"/>
      <c r="D105" s="224"/>
    </row>
    <row r="106" spans="1:4" ht="15" customHeight="1">
      <c r="A106" s="208"/>
      <c r="B106" s="209"/>
      <c r="C106" s="209"/>
      <c r="D106" s="210"/>
    </row>
    <row r="107" spans="1:4" ht="15" customHeight="1">
      <c r="A107" s="213" t="s">
        <v>531</v>
      </c>
      <c r="B107" s="214"/>
      <c r="C107" s="214"/>
      <c r="D107" s="215"/>
    </row>
    <row r="108" spans="1:4" ht="15" customHeight="1">
      <c r="A108" s="208" t="s">
        <v>589</v>
      </c>
      <c r="B108" s="209"/>
      <c r="C108" s="209"/>
      <c r="D108" s="210"/>
    </row>
    <row r="109" spans="1:4" ht="15" customHeight="1">
      <c r="A109" s="208"/>
      <c r="B109" s="209"/>
      <c r="C109" s="209"/>
      <c r="D109" s="210"/>
    </row>
    <row r="110" spans="1:4" ht="15" customHeight="1">
      <c r="A110" s="216"/>
      <c r="B110" s="217"/>
      <c r="C110" s="217"/>
      <c r="D110" s="218"/>
    </row>
    <row r="111" spans="1:4" ht="15" customHeight="1">
      <c r="A111" s="213" t="s">
        <v>530</v>
      </c>
      <c r="B111" s="214"/>
      <c r="C111" s="214"/>
      <c r="D111" s="215"/>
    </row>
    <row r="112" spans="1:4" ht="15" customHeight="1">
      <c r="A112" s="219" t="s">
        <v>529</v>
      </c>
      <c r="B112" s="220"/>
      <c r="C112" s="220"/>
      <c r="D112" s="221"/>
    </row>
    <row r="113" spans="1:4" ht="15" customHeight="1">
      <c r="A113" s="208" t="s">
        <v>528</v>
      </c>
      <c r="B113" s="209"/>
      <c r="C113" s="209"/>
      <c r="D113" s="210"/>
    </row>
    <row r="114" spans="1:4" ht="15" customHeight="1">
      <c r="A114" s="222" t="s">
        <v>588</v>
      </c>
      <c r="B114" s="223"/>
      <c r="C114" s="223"/>
      <c r="D114" s="224"/>
    </row>
    <row r="115" spans="1:4" ht="15" customHeight="1">
      <c r="A115" s="225"/>
      <c r="B115" s="225"/>
      <c r="C115" s="225"/>
      <c r="D115" s="225"/>
    </row>
    <row r="116" spans="1:4" ht="15" customHeight="1">
      <c r="A116" s="212"/>
      <c r="B116" s="212"/>
      <c r="C116" s="212"/>
      <c r="D116" s="212"/>
    </row>
  </sheetData>
  <sheetProtection algorithmName="SHA-512" hashValue="O/gDbJPsjxzLGBa0bUfNE9WTOoHS9AClqcGk/2b/BGvKOXXZRL9vfQ+fPJ2U5TFCebFtovYuiOoQaC9wJTEeSg==" saltValue="5bWmewGWxd9PSOVDryfTkA==" spinCount="100000" sheet="1" objects="1" scenarios="1"/>
  <mergeCells count="30">
    <mergeCell ref="A105:D105"/>
    <mergeCell ref="C10:C14"/>
    <mergeCell ref="A36:A37"/>
    <mergeCell ref="C36:C37"/>
    <mergeCell ref="A1:D1"/>
    <mergeCell ref="C51:D51"/>
    <mergeCell ref="A25:A26"/>
    <mergeCell ref="A2:D2"/>
    <mergeCell ref="A99:D99"/>
    <mergeCell ref="A94:D94"/>
    <mergeCell ref="A95:D95"/>
    <mergeCell ref="A96:D96"/>
    <mergeCell ref="A73:A74"/>
    <mergeCell ref="A3:D3"/>
    <mergeCell ref="A106:D106"/>
    <mergeCell ref="A97:D97"/>
    <mergeCell ref="A98:D98"/>
    <mergeCell ref="A116:D116"/>
    <mergeCell ref="A107:D107"/>
    <mergeCell ref="A108:D108"/>
    <mergeCell ref="A109:D109"/>
    <mergeCell ref="A110:D110"/>
    <mergeCell ref="A111:D111"/>
    <mergeCell ref="A112:D112"/>
    <mergeCell ref="A113:D113"/>
    <mergeCell ref="A114:D114"/>
    <mergeCell ref="A115:D115"/>
    <mergeCell ref="A103:D103"/>
    <mergeCell ref="A102:D102"/>
    <mergeCell ref="A104:D104"/>
  </mergeCells>
  <conditionalFormatting sqref="A1:A3">
    <cfRule type="cellIs" dxfId="2" priority="1" stopIfTrue="1" operator="equal">
      <formula>"ALTA"</formula>
    </cfRule>
    <cfRule type="cellIs" dxfId="1" priority="2" stopIfTrue="1" operator="equal">
      <formula>"MEDIA"</formula>
    </cfRule>
    <cfRule type="cellIs" dxfId="0" priority="3" stopIfTrue="1" operator="equal">
      <formula>"BASSA"</formula>
    </cfRule>
  </conditionalFormatting>
  <pageMargins left="0.39370078740157483" right="0.39370078740157483" top="0.39370078740157483" bottom="0.39370078740157483" header="0.31496062992125984" footer="0.31496062992125984"/>
  <pageSetup paperSize="9" scale="77" orientation="landscape" r:id="rId1"/>
  <rowBreaks count="2" manualBreakCount="2">
    <brk id="45" max="3" man="1"/>
    <brk id="93" max="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F30B73-DEDA-4CF3-9BA4-D38F1F5F4C87}">
  <sheetPr>
    <tabColor theme="7" tint="0.39997558519241921"/>
  </sheetPr>
  <dimension ref="A1:N108"/>
  <sheetViews>
    <sheetView zoomScale="80" zoomScaleNormal="80" workbookViewId="0">
      <pane xSplit="10" ySplit="6" topLeftCell="K7" activePane="bottomRight" state="frozen"/>
      <selection pane="topRight" activeCell="K1" sqref="K1"/>
      <selection pane="bottomLeft" activeCell="A7" sqref="A7"/>
      <selection pane="bottomRight" activeCell="F8" sqref="F8:F13"/>
    </sheetView>
  </sheetViews>
  <sheetFormatPr defaultColWidth="9.109375" defaultRowHeight="13.2"/>
  <cols>
    <col min="1" max="1" width="21" style="36" customWidth="1"/>
    <col min="2" max="2" width="20.109375" style="36" customWidth="1"/>
    <col min="3" max="3" width="30.6640625" style="35" customWidth="1"/>
    <col min="4" max="4" width="27.44140625" style="35" customWidth="1"/>
    <col min="5" max="5" width="32.44140625" style="34" customWidth="1"/>
    <col min="6" max="6" width="70.109375" style="34" customWidth="1"/>
    <col min="7" max="7" width="16.5546875" style="34" customWidth="1"/>
    <col min="8" max="8" width="15.88671875" style="34" customWidth="1"/>
    <col min="9" max="9" width="16.88671875" style="34" customWidth="1"/>
    <col min="10" max="10" width="15" style="34" customWidth="1"/>
    <col min="11" max="11" width="28.88671875" style="34" customWidth="1"/>
    <col min="12" max="12" width="9.109375" style="34" customWidth="1"/>
    <col min="13" max="13" width="9.109375" style="34"/>
    <col min="14" max="14" width="64" style="34" customWidth="1"/>
    <col min="15" max="16384" width="9.109375" style="34"/>
  </cols>
  <sheetData>
    <row r="1" spans="1:14" s="47" customFormat="1" ht="26.25" customHeight="1">
      <c r="A1" s="166" t="s">
        <v>844</v>
      </c>
      <c r="B1" s="166"/>
      <c r="C1" s="166"/>
      <c r="D1" s="166"/>
      <c r="E1" s="166"/>
      <c r="F1" s="166"/>
      <c r="G1" s="166"/>
      <c r="H1" s="166"/>
      <c r="I1" s="166"/>
      <c r="J1" s="166"/>
      <c r="K1" s="166"/>
    </row>
    <row r="2" spans="1:14" s="47" customFormat="1" ht="26.25" customHeight="1">
      <c r="A2" s="254" t="s">
        <v>781</v>
      </c>
      <c r="B2" s="198"/>
      <c r="C2" s="198"/>
      <c r="D2" s="198"/>
      <c r="E2" s="198"/>
      <c r="F2" s="198"/>
      <c r="G2" s="198"/>
      <c r="H2" s="198"/>
      <c r="I2" s="198"/>
      <c r="J2" s="198"/>
      <c r="K2" s="198"/>
    </row>
    <row r="3" spans="1:14" s="47" customFormat="1" ht="26.25" customHeight="1">
      <c r="A3" s="255" t="s">
        <v>780</v>
      </c>
      <c r="B3" s="199"/>
      <c r="C3" s="199"/>
      <c r="D3" s="199"/>
      <c r="E3" s="199"/>
      <c r="F3" s="199"/>
      <c r="G3" s="199"/>
      <c r="H3" s="199"/>
      <c r="I3" s="199"/>
      <c r="J3" s="199"/>
      <c r="K3" s="199"/>
    </row>
    <row r="4" spans="1:14" s="43" customFormat="1" ht="13.8" thickBot="1">
      <c r="A4" s="45"/>
      <c r="B4" s="45"/>
      <c r="C4" s="46"/>
      <c r="D4" s="46"/>
      <c r="E4" s="45"/>
      <c r="F4" s="45"/>
    </row>
    <row r="5" spans="1:14" s="43" customFormat="1" ht="14.4" customHeight="1">
      <c r="A5" s="252" t="s">
        <v>723</v>
      </c>
      <c r="B5" s="252" t="s">
        <v>724</v>
      </c>
      <c r="C5" s="252" t="s">
        <v>725</v>
      </c>
      <c r="D5" s="252" t="s">
        <v>679</v>
      </c>
      <c r="E5" s="252" t="s">
        <v>680</v>
      </c>
      <c r="F5" s="252" t="s">
        <v>681</v>
      </c>
      <c r="G5" s="252" t="s">
        <v>682</v>
      </c>
      <c r="H5" s="252" t="s">
        <v>820</v>
      </c>
      <c r="I5" s="252" t="s">
        <v>809</v>
      </c>
      <c r="J5" s="252" t="s">
        <v>683</v>
      </c>
      <c r="K5" s="252" t="s">
        <v>796</v>
      </c>
      <c r="L5" s="114"/>
    </row>
    <row r="6" spans="1:14" s="42" customFormat="1" ht="75.75" customHeight="1" thickBot="1">
      <c r="A6" s="253"/>
      <c r="B6" s="253"/>
      <c r="C6" s="253"/>
      <c r="D6" s="253"/>
      <c r="E6" s="253"/>
      <c r="F6" s="253"/>
      <c r="G6" s="253"/>
      <c r="H6" s="253"/>
      <c r="I6" s="253"/>
      <c r="J6" s="253"/>
      <c r="K6" s="253"/>
      <c r="L6" s="40"/>
      <c r="N6" s="231"/>
    </row>
    <row r="7" spans="1:14" ht="53.4" thickBot="1">
      <c r="A7" s="117" t="s">
        <v>625</v>
      </c>
      <c r="B7" s="118" t="s">
        <v>626</v>
      </c>
      <c r="C7" s="118" t="s">
        <v>627</v>
      </c>
      <c r="D7" s="118" t="s">
        <v>628</v>
      </c>
      <c r="E7" s="118" t="s">
        <v>24</v>
      </c>
      <c r="F7" s="118" t="s">
        <v>629</v>
      </c>
      <c r="G7" s="118" t="s">
        <v>630</v>
      </c>
      <c r="H7" s="118" t="s">
        <v>83</v>
      </c>
      <c r="I7" s="118" t="s">
        <v>83</v>
      </c>
      <c r="J7" s="118" t="s">
        <v>24</v>
      </c>
      <c r="K7" s="118">
        <v>3</v>
      </c>
      <c r="L7" s="37"/>
      <c r="N7" s="231"/>
    </row>
    <row r="8" spans="1:14" ht="52.8" customHeight="1">
      <c r="A8" s="249" t="s">
        <v>625</v>
      </c>
      <c r="B8" s="232" t="s">
        <v>631</v>
      </c>
      <c r="C8" s="121" t="s">
        <v>661</v>
      </c>
      <c r="D8" s="232" t="s">
        <v>684</v>
      </c>
      <c r="E8" s="232" t="s">
        <v>632</v>
      </c>
      <c r="F8" s="232" t="s">
        <v>685</v>
      </c>
      <c r="G8" s="232" t="s">
        <v>630</v>
      </c>
      <c r="H8" s="232" t="s">
        <v>83</v>
      </c>
      <c r="I8" s="232" t="s">
        <v>83</v>
      </c>
      <c r="J8" s="232" t="s">
        <v>24</v>
      </c>
      <c r="K8" s="232">
        <v>3</v>
      </c>
      <c r="L8" s="37"/>
      <c r="N8" s="231"/>
    </row>
    <row r="9" spans="1:14" ht="15" customHeight="1">
      <c r="A9" s="250"/>
      <c r="B9" s="233"/>
      <c r="C9" s="121" t="s">
        <v>662</v>
      </c>
      <c r="D9" s="233"/>
      <c r="E9" s="233"/>
      <c r="F9" s="233"/>
      <c r="G9" s="233"/>
      <c r="H9" s="233"/>
      <c r="I9" s="233"/>
      <c r="J9" s="233"/>
      <c r="K9" s="233"/>
      <c r="L9" s="37"/>
      <c r="N9" s="231"/>
    </row>
    <row r="10" spans="1:14" ht="25.5" customHeight="1">
      <c r="A10" s="250"/>
      <c r="B10" s="233"/>
      <c r="C10" s="121" t="s">
        <v>663</v>
      </c>
      <c r="D10" s="233"/>
      <c r="E10" s="233"/>
      <c r="F10" s="233"/>
      <c r="G10" s="233"/>
      <c r="H10" s="233"/>
      <c r="I10" s="233"/>
      <c r="J10" s="233"/>
      <c r="K10" s="233"/>
      <c r="L10" s="37"/>
      <c r="N10" s="231"/>
    </row>
    <row r="11" spans="1:14" ht="15" customHeight="1">
      <c r="A11" s="250"/>
      <c r="B11" s="233"/>
      <c r="C11" s="121" t="s">
        <v>664</v>
      </c>
      <c r="D11" s="233"/>
      <c r="E11" s="233"/>
      <c r="F11" s="233"/>
      <c r="G11" s="233"/>
      <c r="H11" s="233"/>
      <c r="I11" s="233"/>
      <c r="J11" s="233"/>
      <c r="K11" s="233"/>
      <c r="L11" s="37"/>
      <c r="N11" s="231"/>
    </row>
    <row r="12" spans="1:14" ht="26.4">
      <c r="A12" s="250"/>
      <c r="B12" s="233"/>
      <c r="C12" s="121" t="s">
        <v>665</v>
      </c>
      <c r="D12" s="233"/>
      <c r="E12" s="233"/>
      <c r="F12" s="233"/>
      <c r="G12" s="233"/>
      <c r="H12" s="233"/>
      <c r="I12" s="233"/>
      <c r="J12" s="233"/>
      <c r="K12" s="233"/>
      <c r="L12" s="37"/>
      <c r="N12" s="231"/>
    </row>
    <row r="13" spans="1:14" ht="34.5" customHeight="1" thickBot="1">
      <c r="A13" s="251"/>
      <c r="B13" s="234"/>
      <c r="C13" s="158" t="s">
        <v>815</v>
      </c>
      <c r="D13" s="234"/>
      <c r="E13" s="234"/>
      <c r="F13" s="234"/>
      <c r="G13" s="234"/>
      <c r="H13" s="234"/>
      <c r="I13" s="234"/>
      <c r="J13" s="234"/>
      <c r="K13" s="234"/>
      <c r="L13" s="37"/>
      <c r="N13" s="231"/>
    </row>
    <row r="14" spans="1:14" ht="12.75" customHeight="1">
      <c r="A14" s="249" t="s">
        <v>634</v>
      </c>
      <c r="B14" s="232" t="s">
        <v>635</v>
      </c>
      <c r="C14" s="232" t="s">
        <v>636</v>
      </c>
      <c r="D14" s="122" t="s">
        <v>666</v>
      </c>
      <c r="E14" s="232" t="s">
        <v>632</v>
      </c>
      <c r="F14" s="232" t="s">
        <v>686</v>
      </c>
      <c r="G14" s="232" t="s">
        <v>637</v>
      </c>
      <c r="H14" s="232" t="s">
        <v>294</v>
      </c>
      <c r="I14" s="232" t="s">
        <v>83</v>
      </c>
      <c r="J14" s="232" t="s">
        <v>28</v>
      </c>
      <c r="K14" s="232">
        <v>3</v>
      </c>
      <c r="L14" s="37"/>
      <c r="N14" s="231"/>
    </row>
    <row r="15" spans="1:14" ht="15" customHeight="1">
      <c r="A15" s="250"/>
      <c r="B15" s="233"/>
      <c r="C15" s="233"/>
      <c r="D15" s="122" t="s">
        <v>667</v>
      </c>
      <c r="E15" s="233"/>
      <c r="F15" s="233"/>
      <c r="G15" s="233"/>
      <c r="H15" s="233"/>
      <c r="I15" s="233"/>
      <c r="J15" s="233"/>
      <c r="K15" s="233"/>
      <c r="L15" s="37"/>
      <c r="N15" s="231"/>
    </row>
    <row r="16" spans="1:14" ht="15" customHeight="1">
      <c r="A16" s="250"/>
      <c r="B16" s="233"/>
      <c r="C16" s="233"/>
      <c r="D16" s="122" t="s">
        <v>668</v>
      </c>
      <c r="E16" s="233"/>
      <c r="F16" s="233"/>
      <c r="G16" s="233"/>
      <c r="H16" s="233"/>
      <c r="I16" s="233"/>
      <c r="J16" s="233"/>
      <c r="K16" s="233"/>
      <c r="L16" s="37"/>
      <c r="N16" s="231"/>
    </row>
    <row r="17" spans="1:14" ht="15" customHeight="1">
      <c r="A17" s="250"/>
      <c r="B17" s="233"/>
      <c r="C17" s="233"/>
      <c r="D17" s="122" t="s">
        <v>669</v>
      </c>
      <c r="E17" s="233"/>
      <c r="F17" s="233"/>
      <c r="G17" s="233"/>
      <c r="H17" s="233"/>
      <c r="I17" s="233"/>
      <c r="J17" s="233"/>
      <c r="K17" s="233"/>
      <c r="L17" s="37"/>
      <c r="N17" s="231"/>
    </row>
    <row r="18" spans="1:14" ht="39.6">
      <c r="A18" s="250"/>
      <c r="B18" s="233"/>
      <c r="C18" s="233"/>
      <c r="D18" s="122" t="s">
        <v>670</v>
      </c>
      <c r="E18" s="233"/>
      <c r="F18" s="233"/>
      <c r="G18" s="233"/>
      <c r="H18" s="233"/>
      <c r="I18" s="233"/>
      <c r="J18" s="233"/>
      <c r="K18" s="233"/>
      <c r="L18" s="37"/>
    </row>
    <row r="19" spans="1:14" ht="15.75" customHeight="1" thickBot="1">
      <c r="A19" s="251"/>
      <c r="B19" s="234"/>
      <c r="C19" s="234"/>
      <c r="D19" s="119" t="s">
        <v>671</v>
      </c>
      <c r="E19" s="234"/>
      <c r="F19" s="234"/>
      <c r="G19" s="234"/>
      <c r="H19" s="234"/>
      <c r="I19" s="234"/>
      <c r="J19" s="234"/>
      <c r="K19" s="234"/>
      <c r="L19" s="37"/>
    </row>
    <row r="20" spans="1:14" ht="40.200000000000003" thickBot="1">
      <c r="A20" s="117" t="s">
        <v>634</v>
      </c>
      <c r="B20" s="118" t="s">
        <v>638</v>
      </c>
      <c r="C20" s="118" t="s">
        <v>639</v>
      </c>
      <c r="D20" s="124" t="s">
        <v>810</v>
      </c>
      <c r="E20" s="118" t="s">
        <v>632</v>
      </c>
      <c r="F20" s="118" t="s">
        <v>687</v>
      </c>
      <c r="G20" s="118" t="s">
        <v>640</v>
      </c>
      <c r="H20" s="118" t="s">
        <v>294</v>
      </c>
      <c r="I20" s="118" t="s">
        <v>83</v>
      </c>
      <c r="J20" s="118" t="s">
        <v>28</v>
      </c>
      <c r="K20" s="118">
        <v>3</v>
      </c>
      <c r="L20" s="37"/>
    </row>
    <row r="21" spans="1:14" ht="26.4">
      <c r="A21" s="249" t="s">
        <v>634</v>
      </c>
      <c r="B21" s="232" t="s">
        <v>641</v>
      </c>
      <c r="C21" s="232" t="s">
        <v>641</v>
      </c>
      <c r="D21" s="125" t="s">
        <v>672</v>
      </c>
      <c r="E21" s="232" t="s">
        <v>632</v>
      </c>
      <c r="F21" s="232" t="s">
        <v>642</v>
      </c>
      <c r="G21" s="232" t="s">
        <v>643</v>
      </c>
      <c r="H21" s="232" t="s">
        <v>225</v>
      </c>
      <c r="I21" s="232" t="s">
        <v>83</v>
      </c>
      <c r="J21" s="232" t="s">
        <v>25</v>
      </c>
      <c r="K21" s="232">
        <v>3</v>
      </c>
      <c r="L21" s="37"/>
    </row>
    <row r="22" spans="1:14" ht="15" customHeight="1">
      <c r="A22" s="250"/>
      <c r="B22" s="233"/>
      <c r="C22" s="233"/>
      <c r="D22" s="125" t="s">
        <v>673</v>
      </c>
      <c r="E22" s="233"/>
      <c r="F22" s="233"/>
      <c r="G22" s="233"/>
      <c r="H22" s="233"/>
      <c r="I22" s="233"/>
      <c r="J22" s="233"/>
      <c r="K22" s="233"/>
      <c r="L22" s="37"/>
    </row>
    <row r="23" spans="1:14" ht="26.4">
      <c r="A23" s="250"/>
      <c r="B23" s="233"/>
      <c r="C23" s="233"/>
      <c r="D23" s="125" t="s">
        <v>674</v>
      </c>
      <c r="E23" s="233"/>
      <c r="F23" s="233"/>
      <c r="G23" s="233"/>
      <c r="H23" s="233"/>
      <c r="I23" s="233"/>
      <c r="J23" s="233"/>
      <c r="K23" s="233"/>
      <c r="L23" s="37"/>
    </row>
    <row r="24" spans="1:14" ht="15" customHeight="1">
      <c r="A24" s="250"/>
      <c r="B24" s="233"/>
      <c r="C24" s="233"/>
      <c r="D24" s="125" t="s">
        <v>675</v>
      </c>
      <c r="E24" s="233"/>
      <c r="F24" s="233"/>
      <c r="G24" s="233"/>
      <c r="H24" s="233"/>
      <c r="I24" s="233"/>
      <c r="J24" s="233"/>
      <c r="K24" s="233"/>
      <c r="L24" s="37"/>
    </row>
    <row r="25" spans="1:14" ht="25.5" customHeight="1">
      <c r="A25" s="250"/>
      <c r="B25" s="233"/>
      <c r="C25" s="233"/>
      <c r="D25" s="125" t="s">
        <v>676</v>
      </c>
      <c r="E25" s="233"/>
      <c r="F25" s="233"/>
      <c r="G25" s="233"/>
      <c r="H25" s="233"/>
      <c r="I25" s="233"/>
      <c r="J25" s="233"/>
      <c r="K25" s="233"/>
      <c r="L25" s="37"/>
    </row>
    <row r="26" spans="1:14" ht="27" thickBot="1">
      <c r="A26" s="251"/>
      <c r="B26" s="234"/>
      <c r="C26" s="234"/>
      <c r="D26" s="124" t="s">
        <v>677</v>
      </c>
      <c r="E26" s="234"/>
      <c r="F26" s="234"/>
      <c r="G26" s="234"/>
      <c r="H26" s="234"/>
      <c r="I26" s="234"/>
      <c r="J26" s="234"/>
      <c r="K26" s="234"/>
      <c r="L26" s="37"/>
    </row>
    <row r="27" spans="1:14" ht="89.25" customHeight="1">
      <c r="A27" s="249" t="s">
        <v>634</v>
      </c>
      <c r="B27" s="232" t="s">
        <v>644</v>
      </c>
      <c r="C27" s="232" t="s">
        <v>644</v>
      </c>
      <c r="D27" s="232" t="s">
        <v>697</v>
      </c>
      <c r="E27" s="232" t="s">
        <v>632</v>
      </c>
      <c r="F27" s="232" t="s">
        <v>696</v>
      </c>
      <c r="G27" s="232" t="s">
        <v>645</v>
      </c>
      <c r="H27" s="232" t="s">
        <v>294</v>
      </c>
      <c r="I27" s="232" t="s">
        <v>83</v>
      </c>
      <c r="J27" s="232" t="s">
        <v>28</v>
      </c>
      <c r="K27" s="232">
        <v>3</v>
      </c>
      <c r="L27" s="37"/>
    </row>
    <row r="28" spans="1:14" ht="25.5" customHeight="1" thickBot="1">
      <c r="A28" s="251"/>
      <c r="B28" s="234"/>
      <c r="C28" s="234"/>
      <c r="D28" s="234"/>
      <c r="E28" s="234"/>
      <c r="F28" s="234"/>
      <c r="G28" s="234"/>
      <c r="H28" s="234"/>
      <c r="I28" s="234"/>
      <c r="J28" s="234"/>
      <c r="K28" s="234"/>
      <c r="L28" s="37"/>
    </row>
    <row r="29" spans="1:14" ht="12.75" customHeight="1">
      <c r="A29" s="249" t="s">
        <v>646</v>
      </c>
      <c r="B29" s="232" t="s">
        <v>647</v>
      </c>
      <c r="C29" s="232" t="s">
        <v>646</v>
      </c>
      <c r="D29" s="125" t="s">
        <v>678</v>
      </c>
      <c r="E29" s="232" t="s">
        <v>648</v>
      </c>
      <c r="F29" s="232" t="s">
        <v>806</v>
      </c>
      <c r="G29" s="232" t="s">
        <v>643</v>
      </c>
      <c r="H29" s="232" t="s">
        <v>819</v>
      </c>
      <c r="I29" s="232" t="s">
        <v>83</v>
      </c>
      <c r="J29" s="232" t="s">
        <v>28</v>
      </c>
      <c r="K29" s="232">
        <v>3</v>
      </c>
      <c r="L29" s="37"/>
    </row>
    <row r="30" spans="1:14" ht="15" customHeight="1">
      <c r="A30" s="250"/>
      <c r="B30" s="233"/>
      <c r="C30" s="233"/>
      <c r="D30" s="125" t="s">
        <v>688</v>
      </c>
      <c r="E30" s="233"/>
      <c r="F30" s="233"/>
      <c r="G30" s="233"/>
      <c r="H30" s="233"/>
      <c r="I30" s="233"/>
      <c r="J30" s="233"/>
      <c r="K30" s="233"/>
    </row>
    <row r="31" spans="1:14" ht="18.75" customHeight="1">
      <c r="A31" s="250"/>
      <c r="B31" s="233"/>
      <c r="C31" s="233"/>
      <c r="D31" s="125" t="s">
        <v>689</v>
      </c>
      <c r="E31" s="233"/>
      <c r="F31" s="233"/>
      <c r="G31" s="233"/>
      <c r="H31" s="233"/>
      <c r="I31" s="233"/>
      <c r="J31" s="233"/>
      <c r="K31" s="233"/>
    </row>
    <row r="32" spans="1:14" ht="15" customHeight="1">
      <c r="A32" s="250"/>
      <c r="B32" s="233"/>
      <c r="C32" s="233"/>
      <c r="D32" s="125" t="s">
        <v>690</v>
      </c>
      <c r="E32" s="233"/>
      <c r="F32" s="233"/>
      <c r="G32" s="233"/>
      <c r="H32" s="233"/>
      <c r="I32" s="233"/>
      <c r="J32" s="233"/>
      <c r="K32" s="233"/>
    </row>
    <row r="33" spans="1:11" ht="24" customHeight="1">
      <c r="A33" s="250"/>
      <c r="B33" s="233"/>
      <c r="C33" s="233"/>
      <c r="D33" s="125" t="s">
        <v>691</v>
      </c>
      <c r="E33" s="233"/>
      <c r="F33" s="233"/>
      <c r="G33" s="233"/>
      <c r="H33" s="233"/>
      <c r="I33" s="233"/>
      <c r="J33" s="233"/>
      <c r="K33" s="233"/>
    </row>
    <row r="34" spans="1:11" ht="21" customHeight="1">
      <c r="A34" s="250"/>
      <c r="B34" s="233"/>
      <c r="C34" s="233"/>
      <c r="D34" s="125" t="s">
        <v>692</v>
      </c>
      <c r="E34" s="233"/>
      <c r="F34" s="233"/>
      <c r="G34" s="233"/>
      <c r="H34" s="233"/>
      <c r="I34" s="233"/>
      <c r="J34" s="233"/>
      <c r="K34" s="233"/>
    </row>
    <row r="35" spans="1:11" ht="12.75" customHeight="1">
      <c r="A35" s="250"/>
      <c r="B35" s="233"/>
      <c r="C35" s="233"/>
      <c r="D35" s="125" t="s">
        <v>693</v>
      </c>
      <c r="E35" s="233"/>
      <c r="F35" s="233"/>
      <c r="G35" s="233"/>
      <c r="H35" s="233"/>
      <c r="I35" s="233"/>
      <c r="J35" s="233"/>
      <c r="K35" s="233"/>
    </row>
    <row r="36" spans="1:11" ht="27" thickBot="1">
      <c r="A36" s="251"/>
      <c r="B36" s="234"/>
      <c r="C36" s="234"/>
      <c r="D36" s="124" t="s">
        <v>694</v>
      </c>
      <c r="E36" s="234"/>
      <c r="F36" s="234"/>
      <c r="G36" s="234"/>
      <c r="H36" s="234"/>
      <c r="I36" s="234"/>
      <c r="J36" s="234"/>
      <c r="K36" s="234"/>
    </row>
    <row r="37" spans="1:11">
      <c r="A37" s="249" t="s">
        <v>649</v>
      </c>
      <c r="B37" s="232" t="s">
        <v>650</v>
      </c>
      <c r="C37" s="232" t="s">
        <v>650</v>
      </c>
      <c r="D37" s="127" t="s">
        <v>695</v>
      </c>
      <c r="E37" s="232" t="s">
        <v>632</v>
      </c>
      <c r="F37" s="232" t="s">
        <v>686</v>
      </c>
      <c r="G37" s="232" t="s">
        <v>651</v>
      </c>
      <c r="H37" s="232" t="s">
        <v>294</v>
      </c>
      <c r="I37" s="232" t="s">
        <v>83</v>
      </c>
      <c r="J37" s="232" t="s">
        <v>633</v>
      </c>
      <c r="K37" s="232">
        <v>3</v>
      </c>
    </row>
    <row r="38" spans="1:11" ht="15" customHeight="1">
      <c r="A38" s="250"/>
      <c r="B38" s="233"/>
      <c r="C38" s="233"/>
      <c r="D38" s="125" t="s">
        <v>712</v>
      </c>
      <c r="E38" s="233"/>
      <c r="F38" s="233"/>
      <c r="G38" s="233"/>
      <c r="H38" s="233"/>
      <c r="I38" s="233"/>
      <c r="J38" s="233"/>
      <c r="K38" s="233"/>
    </row>
    <row r="39" spans="1:11" ht="38.25" customHeight="1">
      <c r="A39" s="250"/>
      <c r="B39" s="233"/>
      <c r="C39" s="233"/>
      <c r="D39" s="125" t="s">
        <v>713</v>
      </c>
      <c r="E39" s="233"/>
      <c r="F39" s="233"/>
      <c r="G39" s="233"/>
      <c r="H39" s="233"/>
      <c r="I39" s="233"/>
      <c r="J39" s="233"/>
      <c r="K39" s="233"/>
    </row>
    <row r="40" spans="1:11" ht="15" customHeight="1">
      <c r="A40" s="250"/>
      <c r="B40" s="233"/>
      <c r="C40" s="233"/>
      <c r="D40" s="125" t="s">
        <v>714</v>
      </c>
      <c r="E40" s="233"/>
      <c r="F40" s="233"/>
      <c r="G40" s="233"/>
      <c r="H40" s="233"/>
      <c r="I40" s="233"/>
      <c r="J40" s="233"/>
      <c r="K40" s="233"/>
    </row>
    <row r="41" spans="1:11" ht="26.4">
      <c r="A41" s="250"/>
      <c r="B41" s="233"/>
      <c r="C41" s="233"/>
      <c r="D41" s="125" t="s">
        <v>715</v>
      </c>
      <c r="E41" s="233"/>
      <c r="F41" s="233"/>
      <c r="G41" s="233"/>
      <c r="H41" s="233"/>
      <c r="I41" s="233"/>
      <c r="J41" s="233"/>
      <c r="K41" s="233"/>
    </row>
    <row r="42" spans="1:11" ht="15" customHeight="1">
      <c r="A42" s="250"/>
      <c r="B42" s="233"/>
      <c r="C42" s="233"/>
      <c r="D42" s="125" t="s">
        <v>716</v>
      </c>
      <c r="E42" s="233"/>
      <c r="F42" s="233"/>
      <c r="G42" s="233"/>
      <c r="H42" s="233"/>
      <c r="I42" s="233"/>
      <c r="J42" s="233"/>
      <c r="K42" s="233"/>
    </row>
    <row r="43" spans="1:11" ht="27" customHeight="1" thickBot="1">
      <c r="A43" s="251"/>
      <c r="B43" s="234"/>
      <c r="C43" s="234"/>
      <c r="D43" s="124" t="s">
        <v>670</v>
      </c>
      <c r="E43" s="234"/>
      <c r="F43" s="234"/>
      <c r="G43" s="234"/>
      <c r="H43" s="234"/>
      <c r="I43" s="234"/>
      <c r="J43" s="234"/>
      <c r="K43" s="234"/>
    </row>
    <row r="44" spans="1:11" ht="25.5" customHeight="1">
      <c r="A44" s="249" t="s">
        <v>649</v>
      </c>
      <c r="B44" s="232" t="s">
        <v>652</v>
      </c>
      <c r="C44" s="232" t="s">
        <v>653</v>
      </c>
      <c r="D44" s="125" t="s">
        <v>695</v>
      </c>
      <c r="E44" s="232" t="s">
        <v>632</v>
      </c>
      <c r="F44" s="232" t="s">
        <v>686</v>
      </c>
      <c r="G44" s="232" t="s">
        <v>654</v>
      </c>
      <c r="H44" s="232" t="s">
        <v>294</v>
      </c>
      <c r="I44" s="232" t="s">
        <v>83</v>
      </c>
      <c r="J44" s="232" t="s">
        <v>28</v>
      </c>
      <c r="K44" s="232">
        <v>3</v>
      </c>
    </row>
    <row r="45" spans="1:11" s="44" customFormat="1" ht="25.5" customHeight="1">
      <c r="A45" s="250"/>
      <c r="B45" s="233"/>
      <c r="C45" s="233"/>
      <c r="D45" s="125" t="s">
        <v>712</v>
      </c>
      <c r="E45" s="233"/>
      <c r="F45" s="233"/>
      <c r="G45" s="233"/>
      <c r="H45" s="233"/>
      <c r="I45" s="233"/>
      <c r="J45" s="233"/>
      <c r="K45" s="233"/>
    </row>
    <row r="46" spans="1:11" s="44" customFormat="1" ht="26.4">
      <c r="A46" s="250"/>
      <c r="B46" s="233"/>
      <c r="C46" s="233"/>
      <c r="D46" s="125" t="s">
        <v>713</v>
      </c>
      <c r="E46" s="233"/>
      <c r="F46" s="233"/>
      <c r="G46" s="233"/>
      <c r="H46" s="233"/>
      <c r="I46" s="233"/>
      <c r="J46" s="233"/>
      <c r="K46" s="233"/>
    </row>
    <row r="47" spans="1:11" s="44" customFormat="1" ht="18.600000000000001">
      <c r="A47" s="250"/>
      <c r="B47" s="233"/>
      <c r="C47" s="233"/>
      <c r="D47" s="125" t="s">
        <v>717</v>
      </c>
      <c r="E47" s="233"/>
      <c r="F47" s="233"/>
      <c r="G47" s="233"/>
      <c r="H47" s="233"/>
      <c r="I47" s="233"/>
      <c r="J47" s="233"/>
      <c r="K47" s="233"/>
    </row>
    <row r="48" spans="1:11" s="44" customFormat="1" ht="26.4">
      <c r="A48" s="250"/>
      <c r="B48" s="233"/>
      <c r="C48" s="233"/>
      <c r="D48" s="125" t="s">
        <v>715</v>
      </c>
      <c r="E48" s="233"/>
      <c r="F48" s="233"/>
      <c r="G48" s="233"/>
      <c r="H48" s="233"/>
      <c r="I48" s="233"/>
      <c r="J48" s="233"/>
      <c r="K48" s="233"/>
    </row>
    <row r="49" spans="1:11" s="44" customFormat="1" ht="18.600000000000001">
      <c r="A49" s="250"/>
      <c r="B49" s="233"/>
      <c r="C49" s="233"/>
      <c r="D49" s="125" t="s">
        <v>716</v>
      </c>
      <c r="E49" s="233"/>
      <c r="F49" s="233"/>
      <c r="G49" s="233"/>
      <c r="H49" s="233"/>
      <c r="I49" s="233"/>
      <c r="J49" s="233"/>
      <c r="K49" s="233"/>
    </row>
    <row r="50" spans="1:11" s="43" customFormat="1" ht="39.6">
      <c r="A50" s="250"/>
      <c r="B50" s="233"/>
      <c r="C50" s="233"/>
      <c r="D50" s="125" t="s">
        <v>670</v>
      </c>
      <c r="E50" s="233"/>
      <c r="F50" s="233"/>
      <c r="G50" s="233"/>
      <c r="H50" s="233"/>
      <c r="I50" s="233"/>
      <c r="J50" s="233"/>
      <c r="K50" s="233"/>
    </row>
    <row r="51" spans="1:11" s="43" customFormat="1" ht="26.4">
      <c r="A51" s="250"/>
      <c r="B51" s="233"/>
      <c r="C51" s="233"/>
      <c r="D51" s="125" t="s">
        <v>718</v>
      </c>
      <c r="E51" s="233"/>
      <c r="F51" s="233"/>
      <c r="G51" s="233"/>
      <c r="H51" s="233"/>
      <c r="I51" s="233"/>
      <c r="J51" s="233"/>
      <c r="K51" s="233"/>
    </row>
    <row r="52" spans="1:11" s="43" customFormat="1" ht="15.75" customHeight="1" thickBot="1">
      <c r="A52" s="251"/>
      <c r="B52" s="234"/>
      <c r="C52" s="234"/>
      <c r="D52" s="124" t="s">
        <v>719</v>
      </c>
      <c r="E52" s="234"/>
      <c r="F52" s="234"/>
      <c r="G52" s="234"/>
      <c r="H52" s="234"/>
      <c r="I52" s="234"/>
      <c r="J52" s="234"/>
      <c r="K52" s="234"/>
    </row>
    <row r="53" spans="1:11" s="43" customFormat="1" ht="27" thickBot="1">
      <c r="A53" s="117" t="s">
        <v>649</v>
      </c>
      <c r="B53" s="118" t="s">
        <v>657</v>
      </c>
      <c r="C53" s="118" t="s">
        <v>658</v>
      </c>
      <c r="D53" s="124" t="s">
        <v>659</v>
      </c>
      <c r="E53" s="118" t="s">
        <v>26</v>
      </c>
      <c r="F53" s="118" t="s">
        <v>660</v>
      </c>
      <c r="G53" s="118" t="s">
        <v>656</v>
      </c>
      <c r="H53" s="118" t="s">
        <v>446</v>
      </c>
      <c r="I53" s="118" t="s">
        <v>83</v>
      </c>
      <c r="J53" s="118" t="s">
        <v>25</v>
      </c>
      <c r="K53" s="118">
        <v>3</v>
      </c>
    </row>
    <row r="54" spans="1:11" s="43" customFormat="1" ht="66.599999999999994" thickBot="1">
      <c r="A54" s="126" t="s">
        <v>649</v>
      </c>
      <c r="B54" s="115" t="s">
        <v>726</v>
      </c>
      <c r="C54" s="115" t="s">
        <v>698</v>
      </c>
      <c r="D54" s="127" t="s">
        <v>805</v>
      </c>
      <c r="E54" s="115" t="s">
        <v>632</v>
      </c>
      <c r="F54" s="115" t="s">
        <v>686</v>
      </c>
      <c r="G54" s="115" t="s">
        <v>699</v>
      </c>
      <c r="H54" s="115" t="s">
        <v>294</v>
      </c>
      <c r="I54" s="115" t="s">
        <v>83</v>
      </c>
      <c r="J54" s="115" t="s">
        <v>28</v>
      </c>
      <c r="K54" s="115">
        <v>3</v>
      </c>
    </row>
    <row r="55" spans="1:11" s="42" customFormat="1" ht="15" customHeight="1">
      <c r="A55" s="249" t="s">
        <v>649</v>
      </c>
      <c r="B55" s="232" t="s">
        <v>700</v>
      </c>
      <c r="C55" s="232" t="s">
        <v>700</v>
      </c>
      <c r="D55" s="232" t="s">
        <v>701</v>
      </c>
      <c r="E55" s="232" t="s">
        <v>632</v>
      </c>
      <c r="F55" s="232" t="s">
        <v>807</v>
      </c>
      <c r="G55" s="232" t="s">
        <v>630</v>
      </c>
      <c r="H55" s="232" t="s">
        <v>446</v>
      </c>
      <c r="I55" s="232" t="s">
        <v>83</v>
      </c>
      <c r="J55" s="232" t="s">
        <v>28</v>
      </c>
      <c r="K55" s="232">
        <v>3</v>
      </c>
    </row>
    <row r="56" spans="1:11" ht="51" customHeight="1">
      <c r="A56" s="250"/>
      <c r="B56" s="233"/>
      <c r="C56" s="233"/>
      <c r="D56" s="233"/>
      <c r="E56" s="233"/>
      <c r="F56" s="233"/>
      <c r="G56" s="233"/>
      <c r="H56" s="233"/>
      <c r="I56" s="233"/>
      <c r="J56" s="233"/>
      <c r="K56" s="233"/>
    </row>
    <row r="57" spans="1:11" ht="15.75" customHeight="1" thickBot="1">
      <c r="A57" s="251"/>
      <c r="B57" s="234"/>
      <c r="C57" s="234"/>
      <c r="D57" s="234"/>
      <c r="E57" s="234"/>
      <c r="F57" s="234"/>
      <c r="G57" s="234"/>
      <c r="H57" s="234"/>
      <c r="I57" s="234"/>
      <c r="J57" s="234"/>
      <c r="K57" s="234"/>
    </row>
    <row r="58" spans="1:11" ht="26.4">
      <c r="A58" s="249" t="s">
        <v>702</v>
      </c>
      <c r="B58" s="232" t="s">
        <v>703</v>
      </c>
      <c r="C58" s="232" t="s">
        <v>704</v>
      </c>
      <c r="D58" s="145" t="s">
        <v>705</v>
      </c>
      <c r="E58" s="232" t="s">
        <v>632</v>
      </c>
      <c r="F58" s="232" t="s">
        <v>706</v>
      </c>
      <c r="G58" s="232" t="s">
        <v>707</v>
      </c>
      <c r="H58" s="232" t="s">
        <v>446</v>
      </c>
      <c r="I58" s="232" t="s">
        <v>83</v>
      </c>
      <c r="J58" s="232" t="s">
        <v>28</v>
      </c>
      <c r="K58" s="232">
        <v>3</v>
      </c>
    </row>
    <row r="59" spans="1:11" ht="21.75" customHeight="1">
      <c r="A59" s="250"/>
      <c r="B59" s="233"/>
      <c r="C59" s="233"/>
      <c r="D59" s="145" t="s">
        <v>720</v>
      </c>
      <c r="E59" s="233"/>
      <c r="F59" s="233"/>
      <c r="G59" s="233"/>
      <c r="H59" s="233"/>
      <c r="I59" s="233"/>
      <c r="J59" s="233"/>
      <c r="K59" s="233"/>
    </row>
    <row r="60" spans="1:11" ht="22.5" customHeight="1">
      <c r="A60" s="250"/>
      <c r="B60" s="233"/>
      <c r="C60" s="233"/>
      <c r="D60" s="145" t="s">
        <v>721</v>
      </c>
      <c r="E60" s="233"/>
      <c r="F60" s="233"/>
      <c r="G60" s="233"/>
      <c r="H60" s="233"/>
      <c r="I60" s="233"/>
      <c r="J60" s="233"/>
      <c r="K60" s="233"/>
    </row>
    <row r="61" spans="1:11" ht="18.75" customHeight="1" thickBot="1">
      <c r="A61" s="251"/>
      <c r="B61" s="234"/>
      <c r="C61" s="234"/>
      <c r="D61" s="144" t="s">
        <v>722</v>
      </c>
      <c r="E61" s="234"/>
      <c r="F61" s="234"/>
      <c r="G61" s="234"/>
      <c r="H61" s="234"/>
      <c r="I61" s="234"/>
      <c r="J61" s="234"/>
      <c r="K61" s="234"/>
    </row>
    <row r="62" spans="1:11" ht="26.25" customHeight="1">
      <c r="A62" s="249" t="s">
        <v>702</v>
      </c>
      <c r="B62" s="232" t="s">
        <v>703</v>
      </c>
      <c r="C62" s="232" t="s">
        <v>708</v>
      </c>
      <c r="D62" s="145" t="s">
        <v>705</v>
      </c>
      <c r="E62" s="232" t="s">
        <v>632</v>
      </c>
      <c r="F62" s="232" t="s">
        <v>709</v>
      </c>
      <c r="G62" s="232" t="s">
        <v>707</v>
      </c>
      <c r="H62" s="232" t="s">
        <v>446</v>
      </c>
      <c r="I62" s="232" t="s">
        <v>83</v>
      </c>
      <c r="J62" s="232" t="s">
        <v>28</v>
      </c>
      <c r="K62" s="232">
        <v>3</v>
      </c>
    </row>
    <row r="63" spans="1:11" ht="12.75" customHeight="1">
      <c r="A63" s="250"/>
      <c r="B63" s="233"/>
      <c r="C63" s="233"/>
      <c r="D63" s="145" t="s">
        <v>720</v>
      </c>
      <c r="E63" s="233"/>
      <c r="F63" s="233"/>
      <c r="G63" s="233"/>
      <c r="H63" s="233"/>
      <c r="I63" s="233"/>
      <c r="J63" s="233"/>
      <c r="K63" s="233"/>
    </row>
    <row r="64" spans="1:11" ht="15" customHeight="1">
      <c r="A64" s="250"/>
      <c r="B64" s="233"/>
      <c r="C64" s="233"/>
      <c r="D64" s="145" t="s">
        <v>721</v>
      </c>
      <c r="E64" s="233"/>
      <c r="F64" s="233"/>
      <c r="G64" s="233"/>
      <c r="H64" s="233"/>
      <c r="I64" s="233"/>
      <c r="J64" s="233"/>
      <c r="K64" s="233"/>
    </row>
    <row r="65" spans="1:11" ht="15.75" customHeight="1" thickBot="1">
      <c r="A65" s="251"/>
      <c r="B65" s="234"/>
      <c r="C65" s="234"/>
      <c r="D65" s="144" t="s">
        <v>722</v>
      </c>
      <c r="E65" s="234"/>
      <c r="F65" s="234"/>
      <c r="G65" s="234"/>
      <c r="H65" s="234"/>
      <c r="I65" s="234"/>
      <c r="J65" s="234"/>
      <c r="K65" s="233"/>
    </row>
    <row r="66" spans="1:11" ht="39.75" customHeight="1">
      <c r="A66" s="249" t="s">
        <v>732</v>
      </c>
      <c r="B66" s="232" t="s">
        <v>818</v>
      </c>
      <c r="C66" s="232" t="s">
        <v>727</v>
      </c>
      <c r="D66" s="152" t="s">
        <v>728</v>
      </c>
      <c r="E66" s="232" t="s">
        <v>632</v>
      </c>
      <c r="F66" s="232" t="s">
        <v>822</v>
      </c>
      <c r="G66" s="232" t="s">
        <v>823</v>
      </c>
      <c r="H66" s="232" t="s">
        <v>144</v>
      </c>
      <c r="I66" s="232" t="s">
        <v>144</v>
      </c>
      <c r="J66" s="232" t="s">
        <v>28</v>
      </c>
      <c r="K66" s="232">
        <v>3</v>
      </c>
    </row>
    <row r="67" spans="1:11" ht="15" customHeight="1">
      <c r="A67" s="250"/>
      <c r="B67" s="233"/>
      <c r="C67" s="233"/>
      <c r="D67" s="145" t="s">
        <v>729</v>
      </c>
      <c r="E67" s="233"/>
      <c r="F67" s="233"/>
      <c r="G67" s="233"/>
      <c r="H67" s="233"/>
      <c r="I67" s="233"/>
      <c r="J67" s="233"/>
      <c r="K67" s="233"/>
    </row>
    <row r="68" spans="1:11" ht="32.4" customHeight="1">
      <c r="A68" s="250"/>
      <c r="B68" s="233"/>
      <c r="C68" s="233"/>
      <c r="D68" s="145" t="s">
        <v>730</v>
      </c>
      <c r="E68" s="233"/>
      <c r="F68" s="233"/>
      <c r="G68" s="233"/>
      <c r="H68" s="233"/>
      <c r="I68" s="233"/>
      <c r="J68" s="233"/>
      <c r="K68" s="233"/>
    </row>
    <row r="69" spans="1:11" ht="27.6" customHeight="1" thickBot="1">
      <c r="A69" s="251"/>
      <c r="B69" s="233"/>
      <c r="C69" s="234"/>
      <c r="D69" s="144" t="s">
        <v>731</v>
      </c>
      <c r="E69" s="234"/>
      <c r="F69" s="234"/>
      <c r="G69" s="234"/>
      <c r="H69" s="234"/>
      <c r="I69" s="234"/>
      <c r="J69" s="234"/>
      <c r="K69" s="234"/>
    </row>
    <row r="70" spans="1:11" ht="189" customHeight="1" thickBot="1">
      <c r="A70" s="128" t="s">
        <v>711</v>
      </c>
      <c r="B70" s="130" t="s">
        <v>818</v>
      </c>
      <c r="C70" s="121" t="s">
        <v>816</v>
      </c>
      <c r="D70" s="145" t="s">
        <v>817</v>
      </c>
      <c r="E70" s="118" t="s">
        <v>632</v>
      </c>
      <c r="F70" s="118" t="s">
        <v>685</v>
      </c>
      <c r="G70" s="118" t="s">
        <v>823</v>
      </c>
      <c r="H70" s="118" t="s">
        <v>144</v>
      </c>
      <c r="I70" s="118" t="s">
        <v>144</v>
      </c>
      <c r="J70" s="118" t="s">
        <v>28</v>
      </c>
      <c r="K70" s="118">
        <v>3</v>
      </c>
    </row>
    <row r="71" spans="1:11" ht="32.25" customHeight="1">
      <c r="A71" s="245" t="s">
        <v>711</v>
      </c>
      <c r="B71" s="237" t="s">
        <v>818</v>
      </c>
      <c r="C71" s="247" t="s">
        <v>734</v>
      </c>
      <c r="D71" s="152" t="s">
        <v>735</v>
      </c>
      <c r="E71" s="232" t="s">
        <v>632</v>
      </c>
      <c r="F71" s="232" t="s">
        <v>822</v>
      </c>
      <c r="G71" s="232" t="s">
        <v>823</v>
      </c>
      <c r="H71" s="232" t="s">
        <v>144</v>
      </c>
      <c r="I71" s="232" t="s">
        <v>144</v>
      </c>
      <c r="J71" s="232" t="s">
        <v>28</v>
      </c>
      <c r="K71" s="232">
        <v>3</v>
      </c>
    </row>
    <row r="72" spans="1:11">
      <c r="A72" s="246"/>
      <c r="B72" s="244"/>
      <c r="C72" s="248"/>
      <c r="D72" s="145" t="s">
        <v>824</v>
      </c>
      <c r="E72" s="233"/>
      <c r="F72" s="233"/>
      <c r="G72" s="233"/>
      <c r="H72" s="233"/>
      <c r="I72" s="233"/>
      <c r="J72" s="233"/>
      <c r="K72" s="233"/>
    </row>
    <row r="73" spans="1:11" ht="15" customHeight="1">
      <c r="A73" s="246"/>
      <c r="B73" s="244"/>
      <c r="C73" s="248"/>
      <c r="D73" s="145" t="s">
        <v>825</v>
      </c>
      <c r="E73" s="233"/>
      <c r="F73" s="233"/>
      <c r="G73" s="233"/>
      <c r="H73" s="233"/>
      <c r="I73" s="233"/>
      <c r="J73" s="233"/>
      <c r="K73" s="233"/>
    </row>
    <row r="74" spans="1:11" ht="36.75" customHeight="1">
      <c r="A74" s="246"/>
      <c r="B74" s="244"/>
      <c r="C74" s="248"/>
      <c r="D74" s="145" t="s">
        <v>736</v>
      </c>
      <c r="E74" s="233"/>
      <c r="F74" s="233"/>
      <c r="G74" s="233"/>
      <c r="H74" s="233"/>
      <c r="I74" s="233"/>
      <c r="J74" s="233"/>
      <c r="K74" s="233"/>
    </row>
    <row r="75" spans="1:11" ht="66">
      <c r="A75" s="246"/>
      <c r="B75" s="244"/>
      <c r="C75" s="248"/>
      <c r="D75" s="145" t="s">
        <v>826</v>
      </c>
      <c r="E75" s="233"/>
      <c r="F75" s="233"/>
      <c r="G75" s="233"/>
      <c r="H75" s="233"/>
      <c r="I75" s="233"/>
      <c r="J75" s="233"/>
      <c r="K75" s="233"/>
    </row>
    <row r="76" spans="1:11" ht="15" customHeight="1">
      <c r="A76" s="246"/>
      <c r="B76" s="244"/>
      <c r="C76" s="248"/>
      <c r="D76" s="145" t="s">
        <v>825</v>
      </c>
      <c r="E76" s="233"/>
      <c r="F76" s="233"/>
      <c r="G76" s="233"/>
      <c r="H76" s="233"/>
      <c r="I76" s="233"/>
      <c r="J76" s="233"/>
      <c r="K76" s="233"/>
    </row>
    <row r="77" spans="1:11" ht="39.6">
      <c r="A77" s="246"/>
      <c r="B77" s="244"/>
      <c r="C77" s="248"/>
      <c r="D77" s="145" t="s">
        <v>827</v>
      </c>
      <c r="E77" s="233"/>
      <c r="F77" s="233"/>
      <c r="G77" s="233"/>
      <c r="H77" s="233"/>
      <c r="I77" s="233"/>
      <c r="J77" s="233"/>
      <c r="K77" s="233"/>
    </row>
    <row r="78" spans="1:11" ht="15" customHeight="1">
      <c r="A78" s="246"/>
      <c r="B78" s="244"/>
      <c r="C78" s="248"/>
      <c r="D78" s="145" t="s">
        <v>733</v>
      </c>
      <c r="E78" s="233"/>
      <c r="F78" s="233"/>
      <c r="G78" s="233"/>
      <c r="H78" s="233"/>
      <c r="I78" s="233"/>
      <c r="J78" s="233"/>
      <c r="K78" s="233"/>
    </row>
    <row r="79" spans="1:11" ht="15" customHeight="1">
      <c r="A79" s="246"/>
      <c r="B79" s="244"/>
      <c r="C79" s="248"/>
      <c r="D79" s="145" t="s">
        <v>828</v>
      </c>
      <c r="E79" s="233"/>
      <c r="F79" s="233"/>
      <c r="G79" s="233"/>
      <c r="H79" s="233"/>
      <c r="I79" s="233"/>
      <c r="J79" s="233"/>
      <c r="K79" s="233"/>
    </row>
    <row r="80" spans="1:11" ht="39.6">
      <c r="A80" s="246"/>
      <c r="B80" s="244"/>
      <c r="C80" s="248"/>
      <c r="D80" s="145" t="s">
        <v>829</v>
      </c>
      <c r="E80" s="233"/>
      <c r="F80" s="233"/>
      <c r="G80" s="233"/>
      <c r="H80" s="233"/>
      <c r="I80" s="233"/>
      <c r="J80" s="233"/>
      <c r="K80" s="233"/>
    </row>
    <row r="81" spans="1:11" ht="26.4">
      <c r="A81" s="246"/>
      <c r="B81" s="244"/>
      <c r="C81" s="248"/>
      <c r="D81" s="145" t="s">
        <v>830</v>
      </c>
      <c r="E81" s="233"/>
      <c r="F81" s="233"/>
      <c r="G81" s="233"/>
      <c r="H81" s="233"/>
      <c r="I81" s="233"/>
      <c r="J81" s="233"/>
      <c r="K81" s="233"/>
    </row>
    <row r="82" spans="1:11" ht="27" thickBot="1">
      <c r="A82" s="246"/>
      <c r="B82" s="244"/>
      <c r="C82" s="248"/>
      <c r="D82" s="145" t="s">
        <v>831</v>
      </c>
      <c r="E82" s="233"/>
      <c r="F82" s="233"/>
      <c r="G82" s="233"/>
      <c r="H82" s="233"/>
      <c r="I82" s="233"/>
      <c r="J82" s="233"/>
      <c r="K82" s="234"/>
    </row>
    <row r="83" spans="1:11" ht="40.200000000000003" thickBot="1">
      <c r="A83" s="132" t="s">
        <v>711</v>
      </c>
      <c r="B83" s="134" t="s">
        <v>818</v>
      </c>
      <c r="C83" s="133" t="s">
        <v>737</v>
      </c>
      <c r="D83" s="147" t="s">
        <v>738</v>
      </c>
      <c r="E83" s="133" t="s">
        <v>632</v>
      </c>
      <c r="F83" s="133" t="s">
        <v>832</v>
      </c>
      <c r="G83" s="133" t="s">
        <v>707</v>
      </c>
      <c r="H83" s="157"/>
      <c r="I83" s="136" t="s">
        <v>144</v>
      </c>
      <c r="J83" s="134" t="s">
        <v>28</v>
      </c>
      <c r="K83" s="118">
        <v>3</v>
      </c>
    </row>
    <row r="84" spans="1:11" ht="118.8">
      <c r="A84" s="235" t="s">
        <v>711</v>
      </c>
      <c r="B84" s="237" t="s">
        <v>818</v>
      </c>
      <c r="C84" s="237" t="s">
        <v>739</v>
      </c>
      <c r="D84" s="146" t="s">
        <v>838</v>
      </c>
      <c r="E84" s="237" t="s">
        <v>632</v>
      </c>
      <c r="F84" s="237" t="s">
        <v>822</v>
      </c>
      <c r="G84" s="237" t="s">
        <v>823</v>
      </c>
      <c r="H84" s="237" t="s">
        <v>144</v>
      </c>
      <c r="I84" s="237" t="s">
        <v>144</v>
      </c>
      <c r="J84" s="237" t="s">
        <v>28</v>
      </c>
      <c r="K84" s="239">
        <v>3</v>
      </c>
    </row>
    <row r="85" spans="1:11" ht="39.6">
      <c r="A85" s="256"/>
      <c r="B85" s="244"/>
      <c r="C85" s="244"/>
      <c r="D85" s="153" t="s">
        <v>839</v>
      </c>
      <c r="E85" s="244"/>
      <c r="F85" s="244"/>
      <c r="G85" s="244"/>
      <c r="H85" s="244"/>
      <c r="I85" s="244"/>
      <c r="J85" s="244"/>
      <c r="K85" s="240"/>
    </row>
    <row r="86" spans="1:11" ht="26.4">
      <c r="A86" s="256"/>
      <c r="B86" s="244"/>
      <c r="C86" s="244"/>
      <c r="D86" s="153" t="s">
        <v>740</v>
      </c>
      <c r="E86" s="244"/>
      <c r="F86" s="244"/>
      <c r="G86" s="244"/>
      <c r="H86" s="244"/>
      <c r="I86" s="244"/>
      <c r="J86" s="244"/>
      <c r="K86" s="240"/>
    </row>
    <row r="87" spans="1:11">
      <c r="A87" s="256"/>
      <c r="B87" s="244"/>
      <c r="C87" s="244"/>
      <c r="D87" s="153" t="s">
        <v>837</v>
      </c>
      <c r="E87" s="244"/>
      <c r="F87" s="244"/>
      <c r="G87" s="244"/>
      <c r="H87" s="244"/>
      <c r="I87" s="244"/>
      <c r="J87" s="244"/>
      <c r="K87" s="240"/>
    </row>
    <row r="88" spans="1:11" ht="26.4">
      <c r="A88" s="256"/>
      <c r="B88" s="244"/>
      <c r="C88" s="244"/>
      <c r="D88" s="153" t="s">
        <v>836</v>
      </c>
      <c r="E88" s="244"/>
      <c r="F88" s="244"/>
      <c r="G88" s="244"/>
      <c r="H88" s="244"/>
      <c r="I88" s="244"/>
      <c r="J88" s="244"/>
      <c r="K88" s="240"/>
    </row>
    <row r="89" spans="1:11" ht="15" customHeight="1">
      <c r="A89" s="256"/>
      <c r="B89" s="244"/>
      <c r="C89" s="244"/>
      <c r="D89" s="153" t="s">
        <v>733</v>
      </c>
      <c r="E89" s="244"/>
      <c r="F89" s="244"/>
      <c r="G89" s="244"/>
      <c r="H89" s="244"/>
      <c r="I89" s="244"/>
      <c r="J89" s="244"/>
      <c r="K89" s="240"/>
    </row>
    <row r="90" spans="1:11" ht="26.4">
      <c r="A90" s="256"/>
      <c r="B90" s="244"/>
      <c r="C90" s="244"/>
      <c r="D90" s="153" t="s">
        <v>833</v>
      </c>
      <c r="E90" s="244"/>
      <c r="F90" s="244"/>
      <c r="G90" s="244"/>
      <c r="H90" s="244"/>
      <c r="I90" s="244"/>
      <c r="J90" s="244"/>
      <c r="K90" s="240"/>
    </row>
    <row r="91" spans="1:11" ht="66">
      <c r="A91" s="256"/>
      <c r="B91" s="244"/>
      <c r="C91" s="244"/>
      <c r="D91" s="153" t="s">
        <v>834</v>
      </c>
      <c r="E91" s="244"/>
      <c r="F91" s="244"/>
      <c r="G91" s="244"/>
      <c r="H91" s="244"/>
      <c r="I91" s="244"/>
      <c r="J91" s="244"/>
      <c r="K91" s="240"/>
    </row>
    <row r="92" spans="1:11" ht="26.25" customHeight="1" thickBot="1">
      <c r="A92" s="236"/>
      <c r="B92" s="238"/>
      <c r="C92" s="238"/>
      <c r="D92" s="154" t="s">
        <v>835</v>
      </c>
      <c r="E92" s="238"/>
      <c r="F92" s="238"/>
      <c r="G92" s="238"/>
      <c r="H92" s="238"/>
      <c r="I92" s="238"/>
      <c r="J92" s="238"/>
      <c r="K92" s="241"/>
    </row>
    <row r="93" spans="1:11" ht="40.200000000000003" thickBot="1">
      <c r="A93" s="137" t="s">
        <v>711</v>
      </c>
      <c r="B93" s="136" t="s">
        <v>818</v>
      </c>
      <c r="C93" s="138" t="s">
        <v>741</v>
      </c>
      <c r="D93" s="149" t="s">
        <v>840</v>
      </c>
      <c r="E93" s="136" t="s">
        <v>632</v>
      </c>
      <c r="F93" s="136" t="s">
        <v>821</v>
      </c>
      <c r="G93" s="136" t="s">
        <v>823</v>
      </c>
      <c r="H93" s="136" t="s">
        <v>144</v>
      </c>
      <c r="I93" s="118" t="s">
        <v>144</v>
      </c>
      <c r="J93" s="136" t="s">
        <v>25</v>
      </c>
      <c r="K93" s="118">
        <v>3</v>
      </c>
    </row>
    <row r="94" spans="1:11" ht="105.6">
      <c r="A94" s="235" t="s">
        <v>711</v>
      </c>
      <c r="B94" s="237" t="s">
        <v>818</v>
      </c>
      <c r="C94" s="242" t="s">
        <v>842</v>
      </c>
      <c r="D94" s="155" t="s">
        <v>841</v>
      </c>
      <c r="E94" s="237" t="s">
        <v>632</v>
      </c>
      <c r="F94" s="237" t="s">
        <v>843</v>
      </c>
      <c r="G94" s="237" t="s">
        <v>823</v>
      </c>
      <c r="H94" s="237" t="s">
        <v>144</v>
      </c>
      <c r="I94" s="237" t="s">
        <v>144</v>
      </c>
      <c r="J94" s="237" t="s">
        <v>25</v>
      </c>
      <c r="K94" s="239">
        <v>3</v>
      </c>
    </row>
    <row r="95" spans="1:11" ht="53.4" thickBot="1">
      <c r="A95" s="236"/>
      <c r="B95" s="238"/>
      <c r="C95" s="243"/>
      <c r="D95" s="156" t="s">
        <v>742</v>
      </c>
      <c r="E95" s="238"/>
      <c r="F95" s="238"/>
      <c r="G95" s="238"/>
      <c r="H95" s="238"/>
      <c r="I95" s="238"/>
      <c r="J95" s="238"/>
      <c r="K95" s="241"/>
    </row>
    <row r="96" spans="1:11" ht="53.4" thickBot="1">
      <c r="A96" s="143" t="s">
        <v>743</v>
      </c>
      <c r="B96" s="131" t="s">
        <v>744</v>
      </c>
      <c r="C96" s="151" t="s">
        <v>745</v>
      </c>
      <c r="D96" s="148" t="s">
        <v>804</v>
      </c>
      <c r="E96" s="135" t="s">
        <v>24</v>
      </c>
      <c r="F96" s="131" t="s">
        <v>746</v>
      </c>
      <c r="G96" s="131" t="s">
        <v>747</v>
      </c>
      <c r="H96" s="26" t="s">
        <v>225</v>
      </c>
      <c r="I96" s="131" t="s">
        <v>83</v>
      </c>
      <c r="J96" s="131" t="s">
        <v>24</v>
      </c>
      <c r="K96" s="118">
        <v>3</v>
      </c>
    </row>
    <row r="97" spans="1:11" ht="53.4" thickBot="1">
      <c r="A97" s="126" t="s">
        <v>743</v>
      </c>
      <c r="B97" s="115" t="s">
        <v>748</v>
      </c>
      <c r="C97" s="115" t="s">
        <v>748</v>
      </c>
      <c r="D97" s="145" t="s">
        <v>803</v>
      </c>
      <c r="E97" s="115" t="s">
        <v>749</v>
      </c>
      <c r="F97" s="115" t="s">
        <v>746</v>
      </c>
      <c r="G97" s="131" t="s">
        <v>747</v>
      </c>
      <c r="H97" s="26" t="s">
        <v>225</v>
      </c>
      <c r="I97" s="115" t="s">
        <v>83</v>
      </c>
      <c r="J97" s="115" t="s">
        <v>24</v>
      </c>
      <c r="K97" s="118">
        <v>3</v>
      </c>
    </row>
    <row r="98" spans="1:11" ht="53.4" thickBot="1">
      <c r="A98" s="129" t="s">
        <v>750</v>
      </c>
      <c r="B98" s="136" t="s">
        <v>801</v>
      </c>
      <c r="C98" s="136" t="s">
        <v>751</v>
      </c>
      <c r="D98" s="148" t="s">
        <v>802</v>
      </c>
      <c r="E98" s="142" t="s">
        <v>26</v>
      </c>
      <c r="F98" s="136" t="s">
        <v>752</v>
      </c>
      <c r="G98" s="136" t="s">
        <v>640</v>
      </c>
      <c r="H98" s="116" t="s">
        <v>83</v>
      </c>
      <c r="I98" s="115" t="s">
        <v>83</v>
      </c>
      <c r="J98" s="115" t="s">
        <v>26</v>
      </c>
      <c r="K98" s="118">
        <v>3</v>
      </c>
    </row>
    <row r="99" spans="1:11" ht="40.200000000000003" thickBot="1">
      <c r="A99" s="126" t="s">
        <v>750</v>
      </c>
      <c r="B99" s="121" t="s">
        <v>800</v>
      </c>
      <c r="C99" s="120" t="s">
        <v>753</v>
      </c>
      <c r="D99" s="150" t="s">
        <v>753</v>
      </c>
      <c r="E99" s="115" t="s">
        <v>754</v>
      </c>
      <c r="F99" s="120" t="s">
        <v>808</v>
      </c>
      <c r="G99" s="120" t="s">
        <v>707</v>
      </c>
      <c r="H99" s="116" t="s">
        <v>83</v>
      </c>
      <c r="I99" s="115" t="s">
        <v>83</v>
      </c>
      <c r="J99" s="115" t="s">
        <v>24</v>
      </c>
      <c r="K99" s="118">
        <v>3</v>
      </c>
    </row>
    <row r="100" spans="1:11" ht="40.200000000000003" thickBot="1">
      <c r="A100" s="137" t="s">
        <v>208</v>
      </c>
      <c r="B100" s="136" t="s">
        <v>798</v>
      </c>
      <c r="C100" s="136" t="s">
        <v>755</v>
      </c>
      <c r="D100" s="148" t="s">
        <v>755</v>
      </c>
      <c r="E100" s="136" t="s">
        <v>24</v>
      </c>
      <c r="F100" s="136" t="s">
        <v>655</v>
      </c>
      <c r="G100" s="136" t="s">
        <v>699</v>
      </c>
      <c r="H100" s="26" t="s">
        <v>225</v>
      </c>
      <c r="I100" s="136" t="s">
        <v>83</v>
      </c>
      <c r="J100" s="136" t="s">
        <v>24</v>
      </c>
      <c r="K100" s="118">
        <v>3</v>
      </c>
    </row>
    <row r="101" spans="1:11" ht="27" thickBot="1">
      <c r="A101" s="123" t="s">
        <v>208</v>
      </c>
      <c r="B101" s="121" t="s">
        <v>756</v>
      </c>
      <c r="C101" s="121" t="s">
        <v>757</v>
      </c>
      <c r="D101" s="145" t="s">
        <v>710</v>
      </c>
      <c r="E101" s="121" t="s">
        <v>26</v>
      </c>
      <c r="F101" s="121" t="s">
        <v>660</v>
      </c>
      <c r="G101" s="121" t="s">
        <v>699</v>
      </c>
      <c r="H101" s="26" t="s">
        <v>225</v>
      </c>
      <c r="I101" s="121" t="s">
        <v>83</v>
      </c>
      <c r="J101" s="121" t="s">
        <v>25</v>
      </c>
      <c r="K101" s="118">
        <v>3</v>
      </c>
    </row>
    <row r="102" spans="1:11" ht="27" thickBot="1">
      <c r="A102" s="137" t="s">
        <v>208</v>
      </c>
      <c r="B102" s="136" t="s">
        <v>758</v>
      </c>
      <c r="C102" s="136" t="s">
        <v>759</v>
      </c>
      <c r="D102" s="148" t="s">
        <v>640</v>
      </c>
      <c r="E102" s="136" t="s">
        <v>24</v>
      </c>
      <c r="F102" s="136" t="s">
        <v>655</v>
      </c>
      <c r="G102" s="136" t="s">
        <v>699</v>
      </c>
      <c r="H102" s="26" t="s">
        <v>225</v>
      </c>
      <c r="I102" s="136" t="s">
        <v>83</v>
      </c>
      <c r="J102" s="136" t="s">
        <v>24</v>
      </c>
      <c r="K102" s="118">
        <v>3</v>
      </c>
    </row>
    <row r="103" spans="1:11" ht="27" thickBot="1">
      <c r="A103" s="117" t="s">
        <v>208</v>
      </c>
      <c r="B103" s="118" t="s">
        <v>760</v>
      </c>
      <c r="C103" s="118" t="s">
        <v>760</v>
      </c>
      <c r="D103" s="144" t="s">
        <v>761</v>
      </c>
      <c r="E103" s="118" t="s">
        <v>632</v>
      </c>
      <c r="F103" s="118" t="s">
        <v>762</v>
      </c>
      <c r="G103" s="118" t="s">
        <v>747</v>
      </c>
      <c r="H103" s="26" t="s">
        <v>225</v>
      </c>
      <c r="I103" s="118" t="s">
        <v>83</v>
      </c>
      <c r="J103" s="118" t="s">
        <v>28</v>
      </c>
      <c r="K103" s="118">
        <v>3</v>
      </c>
    </row>
    <row r="104" spans="1:11" ht="27" thickBot="1">
      <c r="A104" s="123" t="s">
        <v>763</v>
      </c>
      <c r="B104" s="121" t="s">
        <v>764</v>
      </c>
      <c r="C104" s="121" t="s">
        <v>765</v>
      </c>
      <c r="D104" s="145" t="s">
        <v>766</v>
      </c>
      <c r="E104" s="121" t="s">
        <v>632</v>
      </c>
      <c r="F104" s="121" t="s">
        <v>767</v>
      </c>
      <c r="G104" s="121" t="s">
        <v>768</v>
      </c>
      <c r="H104" s="121" t="s">
        <v>83</v>
      </c>
      <c r="I104" s="121" t="s">
        <v>83</v>
      </c>
      <c r="J104" s="118" t="s">
        <v>28</v>
      </c>
      <c r="K104" s="121">
        <v>3</v>
      </c>
    </row>
    <row r="105" spans="1:11" ht="27" thickBot="1">
      <c r="A105" s="137" t="s">
        <v>763</v>
      </c>
      <c r="B105" s="136" t="s">
        <v>764</v>
      </c>
      <c r="C105" s="136" t="s">
        <v>799</v>
      </c>
      <c r="D105" s="148" t="s">
        <v>769</v>
      </c>
      <c r="E105" s="136" t="s">
        <v>24</v>
      </c>
      <c r="F105" s="136" t="s">
        <v>770</v>
      </c>
      <c r="G105" s="136" t="s">
        <v>747</v>
      </c>
      <c r="H105" s="136" t="s">
        <v>83</v>
      </c>
      <c r="I105" s="136" t="s">
        <v>83</v>
      </c>
      <c r="J105" s="136" t="s">
        <v>24</v>
      </c>
      <c r="K105" s="136">
        <v>3</v>
      </c>
    </row>
    <row r="106" spans="1:11" ht="40.200000000000003" thickBot="1">
      <c r="A106" s="117" t="s">
        <v>763</v>
      </c>
      <c r="B106" s="118" t="s">
        <v>771</v>
      </c>
      <c r="C106" s="118" t="s">
        <v>772</v>
      </c>
      <c r="D106" s="150" t="s">
        <v>773</v>
      </c>
      <c r="E106" s="121" t="s">
        <v>632</v>
      </c>
      <c r="F106" s="121" t="s">
        <v>797</v>
      </c>
      <c r="G106" s="118" t="s">
        <v>768</v>
      </c>
      <c r="H106" s="136" t="s">
        <v>83</v>
      </c>
      <c r="I106" s="118" t="s">
        <v>83</v>
      </c>
      <c r="J106" s="118" t="s">
        <v>28</v>
      </c>
      <c r="K106" s="118">
        <v>3</v>
      </c>
    </row>
    <row r="107" spans="1:11" ht="27" thickBot="1">
      <c r="A107" s="117" t="s">
        <v>763</v>
      </c>
      <c r="B107" s="118" t="s">
        <v>774</v>
      </c>
      <c r="C107" s="141" t="s">
        <v>775</v>
      </c>
      <c r="D107" s="148" t="s">
        <v>776</v>
      </c>
      <c r="E107" s="136" t="s">
        <v>632</v>
      </c>
      <c r="F107" s="136" t="s">
        <v>767</v>
      </c>
      <c r="G107" s="118" t="s">
        <v>747</v>
      </c>
      <c r="H107" s="136" t="s">
        <v>83</v>
      </c>
      <c r="I107" s="118" t="s">
        <v>83</v>
      </c>
      <c r="J107" s="118" t="s">
        <v>28</v>
      </c>
      <c r="K107" s="118">
        <v>3</v>
      </c>
    </row>
    <row r="108" spans="1:11" ht="40.200000000000003" thickBot="1">
      <c r="A108" s="117" t="s">
        <v>763</v>
      </c>
      <c r="B108" s="118" t="s">
        <v>777</v>
      </c>
      <c r="C108" s="118" t="s">
        <v>349</v>
      </c>
      <c r="D108" s="144" t="s">
        <v>778</v>
      </c>
      <c r="E108" s="118" t="s">
        <v>632</v>
      </c>
      <c r="F108" s="118" t="s">
        <v>779</v>
      </c>
      <c r="G108" s="118" t="s">
        <v>747</v>
      </c>
      <c r="H108" s="118" t="s">
        <v>83</v>
      </c>
      <c r="I108" s="118" t="s">
        <v>83</v>
      </c>
      <c r="J108" s="118" t="s">
        <v>28</v>
      </c>
      <c r="K108" s="118">
        <v>3</v>
      </c>
    </row>
  </sheetData>
  <sheetProtection algorithmName="SHA-512" hashValue="4xa2YXdmqye6+1y2IIyMwa+o4bAE7VN7xOdpgzGPgJVil8h4HT4y+cbx7+W2ZhVwjBNf/HArVQ00jm5CWIXy4g==" saltValue="pwzlEUDLtZG3QUd1wDaZDQ==" spinCount="100000" sheet="1" objects="1" scenarios="1"/>
  <autoFilter ref="A5:K108" xr:uid="{C2F30B73-DEDA-4CF3-9BA4-D38F1F5F4C87}"/>
  <mergeCells count="158">
    <mergeCell ref="C84:C92"/>
    <mergeCell ref="B84:B92"/>
    <mergeCell ref="A84:A92"/>
    <mergeCell ref="E84:E92"/>
    <mergeCell ref="B94:B95"/>
    <mergeCell ref="E44:E52"/>
    <mergeCell ref="C44:C52"/>
    <mergeCell ref="B44:B52"/>
    <mergeCell ref="A44:A52"/>
    <mergeCell ref="B62:B65"/>
    <mergeCell ref="A62:A65"/>
    <mergeCell ref="B29:B36"/>
    <mergeCell ref="C29:C36"/>
    <mergeCell ref="E29:E36"/>
    <mergeCell ref="F29:F36"/>
    <mergeCell ref="A29:A36"/>
    <mergeCell ref="E27:E28"/>
    <mergeCell ref="D27:D28"/>
    <mergeCell ref="A37:A43"/>
    <mergeCell ref="B37:B43"/>
    <mergeCell ref="C37:C43"/>
    <mergeCell ref="E37:E43"/>
    <mergeCell ref="F37:F43"/>
    <mergeCell ref="A8:A13"/>
    <mergeCell ref="A14:A19"/>
    <mergeCell ref="A21:A26"/>
    <mergeCell ref="B21:B26"/>
    <mergeCell ref="C21:C26"/>
    <mergeCell ref="E21:E26"/>
    <mergeCell ref="C27:C28"/>
    <mergeCell ref="B27:B28"/>
    <mergeCell ref="A27:A28"/>
    <mergeCell ref="B8:B13"/>
    <mergeCell ref="A5:A6"/>
    <mergeCell ref="B5:B6"/>
    <mergeCell ref="C5:C6"/>
    <mergeCell ref="D5:D6"/>
    <mergeCell ref="E5:E6"/>
    <mergeCell ref="F5:F6"/>
    <mergeCell ref="A1:K1"/>
    <mergeCell ref="A2:K2"/>
    <mergeCell ref="A3:K3"/>
    <mergeCell ref="G5:G6"/>
    <mergeCell ref="H5:H6"/>
    <mergeCell ref="I5:I6"/>
    <mergeCell ref="J5:J6"/>
    <mergeCell ref="K5:K6"/>
    <mergeCell ref="K14:K19"/>
    <mergeCell ref="H21:H26"/>
    <mergeCell ref="I21:I26"/>
    <mergeCell ref="J27:J28"/>
    <mergeCell ref="I27:I28"/>
    <mergeCell ref="H27:H28"/>
    <mergeCell ref="J14:J19"/>
    <mergeCell ref="F21:F26"/>
    <mergeCell ref="G21:G26"/>
    <mergeCell ref="J21:J26"/>
    <mergeCell ref="G27:G28"/>
    <mergeCell ref="F27:F28"/>
    <mergeCell ref="K21:K26"/>
    <mergeCell ref="G8:G13"/>
    <mergeCell ref="H8:H13"/>
    <mergeCell ref="I8:I13"/>
    <mergeCell ref="J8:J13"/>
    <mergeCell ref="E8:E13"/>
    <mergeCell ref="D8:D13"/>
    <mergeCell ref="B14:B19"/>
    <mergeCell ref="C14:C19"/>
    <mergeCell ref="E14:E19"/>
    <mergeCell ref="F14:F19"/>
    <mergeCell ref="G14:G19"/>
    <mergeCell ref="H14:H19"/>
    <mergeCell ref="I14:I19"/>
    <mergeCell ref="F8:F13"/>
    <mergeCell ref="F44:F52"/>
    <mergeCell ref="G29:G36"/>
    <mergeCell ref="H29:H36"/>
    <mergeCell ref="I29:I36"/>
    <mergeCell ref="J29:J36"/>
    <mergeCell ref="K29:K36"/>
    <mergeCell ref="G37:G43"/>
    <mergeCell ref="H37:H43"/>
    <mergeCell ref="I37:I43"/>
    <mergeCell ref="J37:J43"/>
    <mergeCell ref="K44:K52"/>
    <mergeCell ref="D55:D57"/>
    <mergeCell ref="C55:C57"/>
    <mergeCell ref="B55:B57"/>
    <mergeCell ref="A55:A57"/>
    <mergeCell ref="A58:A61"/>
    <mergeCell ref="B58:B61"/>
    <mergeCell ref="C58:C61"/>
    <mergeCell ref="H58:H61"/>
    <mergeCell ref="G58:G61"/>
    <mergeCell ref="F58:F61"/>
    <mergeCell ref="E58:E61"/>
    <mergeCell ref="E55:E57"/>
    <mergeCell ref="F55:F57"/>
    <mergeCell ref="G55:G57"/>
    <mergeCell ref="H55:H57"/>
    <mergeCell ref="J55:J57"/>
    <mergeCell ref="J58:J61"/>
    <mergeCell ref="I58:I61"/>
    <mergeCell ref="I55:I57"/>
    <mergeCell ref="J44:J52"/>
    <mergeCell ref="I44:I52"/>
    <mergeCell ref="H44:H52"/>
    <mergeCell ref="G44:G52"/>
    <mergeCell ref="K66:K69"/>
    <mergeCell ref="C66:C69"/>
    <mergeCell ref="E66:E69"/>
    <mergeCell ref="F66:F69"/>
    <mergeCell ref="G66:G69"/>
    <mergeCell ref="K62:K65"/>
    <mergeCell ref="J62:J65"/>
    <mergeCell ref="I62:I65"/>
    <mergeCell ref="H62:H65"/>
    <mergeCell ref="G62:G65"/>
    <mergeCell ref="E62:E65"/>
    <mergeCell ref="C62:C65"/>
    <mergeCell ref="F62:F65"/>
    <mergeCell ref="G71:G82"/>
    <mergeCell ref="H71:H82"/>
    <mergeCell ref="I71:I82"/>
    <mergeCell ref="J71:J82"/>
    <mergeCell ref="B71:B82"/>
    <mergeCell ref="A71:A82"/>
    <mergeCell ref="C71:C82"/>
    <mergeCell ref="H66:H69"/>
    <mergeCell ref="I66:I69"/>
    <mergeCell ref="J66:J69"/>
    <mergeCell ref="A66:A69"/>
    <mergeCell ref="B66:B69"/>
    <mergeCell ref="E71:E82"/>
    <mergeCell ref="N6:N11"/>
    <mergeCell ref="N12:N17"/>
    <mergeCell ref="K8:K13"/>
    <mergeCell ref="K58:K61"/>
    <mergeCell ref="K55:K57"/>
    <mergeCell ref="K37:K43"/>
    <mergeCell ref="K27:K28"/>
    <mergeCell ref="A94:A95"/>
    <mergeCell ref="E94:E95"/>
    <mergeCell ref="F94:F95"/>
    <mergeCell ref="G94:G95"/>
    <mergeCell ref="H94:H95"/>
    <mergeCell ref="K84:K92"/>
    <mergeCell ref="C94:C95"/>
    <mergeCell ref="I94:I95"/>
    <mergeCell ref="J94:J95"/>
    <mergeCell ref="K94:K95"/>
    <mergeCell ref="F84:F92"/>
    <mergeCell ref="G84:G92"/>
    <mergeCell ref="H84:H92"/>
    <mergeCell ref="I84:I92"/>
    <mergeCell ref="J84:J92"/>
    <mergeCell ref="K71:K82"/>
    <mergeCell ref="F71:F82"/>
  </mergeCells>
  <pageMargins left="0.39370078740157483" right="0.39370078740157483" top="0.39370078740157483" bottom="0.39370078740157483" header="0.31496062992125984" footer="0.31496062992125984"/>
  <pageSetup paperSize="9" scale="50" orientation="landscape" r:id="rId1"/>
  <rowBreaks count="2" manualBreakCount="2">
    <brk id="37" max="16383" man="1"/>
    <brk id="55" max="16383" man="1"/>
  </rowBreaks>
  <extLst>
    <ext xmlns:x14="http://schemas.microsoft.com/office/spreadsheetml/2009/9/main" uri="{CCE6A557-97BC-4b89-ADB6-D9C93CAAB3DF}">
      <x14:dataValidations xmlns:xm="http://schemas.microsoft.com/office/excel/2006/main" count="5">
        <x14:dataValidation type="list" allowBlank="1" showInputMessage="1" showErrorMessage="1" xr:uid="{86D063C3-E828-405C-B65E-8BF583513691}">
          <x14:formula1>
            <xm:f>'Data input'!$H$4:$H$10</xm:f>
          </x14:formula1>
          <xm:sqref>H7:H8 H14</xm:sqref>
        </x14:dataValidation>
        <x14:dataValidation type="list" allowBlank="1" showInputMessage="1" showErrorMessage="1" xr:uid="{F08424DE-FC6A-4187-B889-E6F6B0EE53F5}">
          <x14:formula1>
            <xm:f>'Data input'!$G$27:$G$30</xm:f>
          </x14:formula1>
          <xm:sqref>K83:K84 K96:K108 K70:K71 K66 K62 K58 K53:K55 K44 K37 K29 K27 K20:K21 K7:K8 K14 K93:K94</xm:sqref>
        </x14:dataValidation>
        <x14:dataValidation type="list" allowBlank="1" showInputMessage="1" showErrorMessage="1" xr:uid="{9BC7022F-C93A-45CF-87B0-F8AA938CB093}">
          <x14:formula1>
            <xm:f>'Data input'!$H$13:$H$19</xm:f>
          </x14:formula1>
          <xm:sqref>I7:I8 I14</xm:sqref>
        </x14:dataValidation>
        <x14:dataValidation type="list" allowBlank="1" showInputMessage="1" showErrorMessage="1" xr:uid="{A35EA043-29C7-4FF9-BD9C-E996423EDDA1}">
          <x14:formula1>
            <xm:f>'Data input'!$H$22:$H$24</xm:f>
          </x14:formula1>
          <xm:sqref>J7:J8 J14</xm:sqref>
        </x14:dataValidation>
        <x14:dataValidation type="list" allowBlank="1" showInputMessage="1" showErrorMessage="1" xr:uid="{CFD086F2-9C9A-43C2-89AF-AB6922737649}">
          <x14:formula1>
            <xm:f>'Data input'!$H$33:$H$36</xm:f>
          </x14:formula1>
          <xm:sqref>E7</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4.9989318521683403E-2"/>
  </sheetPr>
  <dimension ref="A2:K168"/>
  <sheetViews>
    <sheetView tabSelected="1" workbookViewId="0">
      <selection activeCell="E8" sqref="E8"/>
    </sheetView>
  </sheetViews>
  <sheetFormatPr defaultColWidth="9.109375" defaultRowHeight="13.2"/>
  <cols>
    <col min="1" max="1" width="9.33203125" style="1" bestFit="1" customWidth="1"/>
    <col min="2" max="2" width="48.109375" style="1" customWidth="1"/>
    <col min="3" max="4" width="9.109375" style="1"/>
    <col min="5" max="5" width="33.6640625" style="1" customWidth="1"/>
    <col min="6" max="6" width="27.44140625" style="1" customWidth="1"/>
    <col min="7" max="7" width="9.109375" style="1"/>
    <col min="8" max="8" width="104.88671875" style="1" customWidth="1"/>
    <col min="9" max="9" width="14.44140625" style="1" bestFit="1" customWidth="1"/>
    <col min="10" max="10" width="14.44140625" style="1" customWidth="1"/>
    <col min="11" max="11" width="11.33203125" style="1" bestFit="1" customWidth="1"/>
    <col min="12" max="16384" width="9.109375" style="1"/>
  </cols>
  <sheetData>
    <row r="2" spans="1:8">
      <c r="H2" s="10" t="s">
        <v>782</v>
      </c>
    </row>
    <row r="3" spans="1:8">
      <c r="B3" s="10" t="s">
        <v>0</v>
      </c>
      <c r="H3" s="10" t="s">
        <v>785</v>
      </c>
    </row>
    <row r="4" spans="1:8">
      <c r="A4" s="1">
        <v>1</v>
      </c>
      <c r="B4" s="1" t="s">
        <v>8</v>
      </c>
      <c r="H4" s="1" t="s">
        <v>83</v>
      </c>
    </row>
    <row r="5" spans="1:8">
      <c r="A5" s="1">
        <v>2</v>
      </c>
      <c r="B5" s="1" t="s">
        <v>5</v>
      </c>
      <c r="H5" s="1" t="s">
        <v>783</v>
      </c>
    </row>
    <row r="6" spans="1:8">
      <c r="A6" s="1">
        <v>3</v>
      </c>
      <c r="B6" s="1" t="s">
        <v>2</v>
      </c>
      <c r="H6" s="1" t="s">
        <v>174</v>
      </c>
    </row>
    <row r="7" spans="1:8">
      <c r="A7" s="1">
        <v>4</v>
      </c>
      <c r="B7" s="1" t="s">
        <v>13</v>
      </c>
      <c r="H7" s="1" t="s">
        <v>305</v>
      </c>
    </row>
    <row r="8" spans="1:8">
      <c r="B8" s="10" t="s">
        <v>15</v>
      </c>
      <c r="H8" s="1" t="s">
        <v>294</v>
      </c>
    </row>
    <row r="9" spans="1:8">
      <c r="A9" s="1">
        <v>1</v>
      </c>
      <c r="B9" s="1" t="s">
        <v>10</v>
      </c>
      <c r="H9" s="1" t="s">
        <v>225</v>
      </c>
    </row>
    <row r="10" spans="1:8">
      <c r="A10" s="1">
        <v>2</v>
      </c>
      <c r="B10" s="1" t="s">
        <v>7</v>
      </c>
      <c r="H10" s="1" t="s">
        <v>784</v>
      </c>
    </row>
    <row r="11" spans="1:8">
      <c r="A11" s="1">
        <v>3</v>
      </c>
      <c r="B11" s="1" t="s">
        <v>3</v>
      </c>
    </row>
    <row r="12" spans="1:8">
      <c r="H12" s="10" t="s">
        <v>786</v>
      </c>
    </row>
    <row r="13" spans="1:8">
      <c r="H13" s="1" t="s">
        <v>83</v>
      </c>
    </row>
    <row r="14" spans="1:8">
      <c r="H14" s="1" t="s">
        <v>783</v>
      </c>
    </row>
    <row r="15" spans="1:8">
      <c r="B15" s="10" t="s">
        <v>16</v>
      </c>
      <c r="H15" s="1" t="s">
        <v>174</v>
      </c>
    </row>
    <row r="16" spans="1:8">
      <c r="B16" s="1" t="s">
        <v>1</v>
      </c>
      <c r="H16" s="1" t="s">
        <v>305</v>
      </c>
    </row>
    <row r="17" spans="1:11">
      <c r="B17" s="1" t="s">
        <v>9</v>
      </c>
      <c r="H17" s="1" t="s">
        <v>294</v>
      </c>
    </row>
    <row r="18" spans="1:11">
      <c r="B18" s="1" t="s">
        <v>14</v>
      </c>
      <c r="H18" s="1" t="s">
        <v>225</v>
      </c>
    </row>
    <row r="19" spans="1:11">
      <c r="H19" s="1" t="s">
        <v>784</v>
      </c>
      <c r="J19" s="1" t="s">
        <v>622</v>
      </c>
    </row>
    <row r="20" spans="1:11">
      <c r="J20" s="1" t="s">
        <v>623</v>
      </c>
    </row>
    <row r="21" spans="1:11">
      <c r="H21" s="10" t="s">
        <v>787</v>
      </c>
      <c r="J21" s="1" t="s">
        <v>624</v>
      </c>
    </row>
    <row r="22" spans="1:11">
      <c r="C22" s="2"/>
      <c r="H22" s="1" t="s">
        <v>24</v>
      </c>
      <c r="J22" s="1" t="s">
        <v>788</v>
      </c>
    </row>
    <row r="23" spans="1:11">
      <c r="B23" s="10" t="s">
        <v>50</v>
      </c>
      <c r="C23" s="10" t="s">
        <v>17</v>
      </c>
      <c r="D23" s="1">
        <f>SUM(C24:C52)</f>
        <v>198</v>
      </c>
      <c r="H23" s="1" t="s">
        <v>25</v>
      </c>
    </row>
    <row r="24" spans="1:11">
      <c r="A24" s="3"/>
      <c r="B24" s="8" t="s">
        <v>51</v>
      </c>
      <c r="C24" s="2">
        <v>3</v>
      </c>
      <c r="E24" s="3"/>
      <c r="F24" s="3"/>
      <c r="H24" s="1" t="s">
        <v>28</v>
      </c>
      <c r="J24" s="3"/>
      <c r="K24" s="4"/>
    </row>
    <row r="25" spans="1:11">
      <c r="A25" s="3"/>
      <c r="B25" s="8" t="s">
        <v>52</v>
      </c>
      <c r="C25" s="2">
        <v>7</v>
      </c>
      <c r="E25" s="3"/>
      <c r="F25" s="3"/>
      <c r="J25" s="3"/>
      <c r="K25" s="4"/>
    </row>
    <row r="26" spans="1:11">
      <c r="A26" s="3"/>
      <c r="B26" s="8"/>
      <c r="C26" s="2">
        <v>9</v>
      </c>
      <c r="E26" s="3"/>
      <c r="F26" s="3"/>
      <c r="H26" s="10" t="s">
        <v>621</v>
      </c>
      <c r="J26" s="3"/>
      <c r="K26" s="4"/>
    </row>
    <row r="27" spans="1:11">
      <c r="A27" s="3"/>
      <c r="B27" s="8"/>
      <c r="C27" s="2">
        <v>8</v>
      </c>
      <c r="E27" s="3"/>
      <c r="F27" s="3"/>
      <c r="G27" s="1">
        <v>0</v>
      </c>
      <c r="H27" s="3" t="s">
        <v>789</v>
      </c>
      <c r="I27" s="139">
        <v>0</v>
      </c>
      <c r="J27" s="3"/>
      <c r="K27" s="4"/>
    </row>
    <row r="28" spans="1:11">
      <c r="A28" s="3"/>
      <c r="B28" s="8"/>
      <c r="C28" s="2">
        <v>6</v>
      </c>
      <c r="E28" s="3"/>
      <c r="F28" s="3"/>
      <c r="G28" s="1">
        <v>1</v>
      </c>
      <c r="H28" s="3" t="s">
        <v>792</v>
      </c>
      <c r="I28" s="140" t="s">
        <v>793</v>
      </c>
      <c r="J28" s="3"/>
      <c r="K28" s="4"/>
    </row>
    <row r="29" spans="1:11">
      <c r="A29" s="3"/>
      <c r="B29" s="8"/>
      <c r="C29" s="2">
        <v>7</v>
      </c>
      <c r="E29" s="3"/>
      <c r="F29" s="3"/>
      <c r="G29" s="1">
        <v>2</v>
      </c>
      <c r="H29" s="3" t="s">
        <v>790</v>
      </c>
      <c r="I29" s="140" t="s">
        <v>795</v>
      </c>
      <c r="J29" s="3"/>
      <c r="K29" s="4"/>
    </row>
    <row r="30" spans="1:11" ht="12.75" customHeight="1">
      <c r="A30" s="3"/>
      <c r="B30" s="8"/>
      <c r="C30" s="2">
        <v>7</v>
      </c>
      <c r="E30" s="3"/>
      <c r="F30" s="3"/>
      <c r="G30" s="1">
        <v>3</v>
      </c>
      <c r="H30" s="3" t="s">
        <v>791</v>
      </c>
      <c r="I30" s="140" t="s">
        <v>794</v>
      </c>
      <c r="J30" s="3"/>
      <c r="K30" s="4"/>
    </row>
    <row r="31" spans="1:11">
      <c r="A31" s="3"/>
      <c r="B31" s="8"/>
      <c r="C31" s="2">
        <v>6</v>
      </c>
      <c r="E31" s="3"/>
      <c r="F31" s="3"/>
      <c r="J31" s="3"/>
      <c r="K31" s="4"/>
    </row>
    <row r="32" spans="1:11">
      <c r="A32" s="3"/>
      <c r="B32" s="8"/>
      <c r="C32" s="2">
        <v>7</v>
      </c>
      <c r="E32" s="3"/>
      <c r="F32" s="3"/>
      <c r="H32" s="10" t="s">
        <v>620</v>
      </c>
      <c r="J32" s="3"/>
      <c r="K32" s="4"/>
    </row>
    <row r="33" spans="1:11">
      <c r="A33" s="3"/>
      <c r="B33" s="8"/>
      <c r="C33" s="2">
        <v>7</v>
      </c>
      <c r="E33" s="3"/>
      <c r="F33" s="3"/>
      <c r="H33" s="1" t="s">
        <v>24</v>
      </c>
      <c r="J33" s="3"/>
      <c r="K33" s="4"/>
    </row>
    <row r="34" spans="1:11">
      <c r="A34" s="3"/>
      <c r="B34" s="8"/>
      <c r="C34" s="2">
        <v>8</v>
      </c>
      <c r="E34" s="3"/>
      <c r="F34" s="3"/>
      <c r="H34" s="1" t="s">
        <v>25</v>
      </c>
      <c r="J34" s="3"/>
      <c r="K34" s="4"/>
    </row>
    <row r="35" spans="1:11">
      <c r="A35" s="3"/>
      <c r="B35" s="8"/>
      <c r="C35" s="2">
        <v>7</v>
      </c>
      <c r="E35" s="3"/>
      <c r="F35" s="3"/>
      <c r="H35" s="1" t="s">
        <v>811</v>
      </c>
      <c r="J35" s="3"/>
      <c r="K35" s="4"/>
    </row>
    <row r="36" spans="1:11">
      <c r="A36" s="3"/>
      <c r="B36" s="8"/>
      <c r="C36" s="2">
        <v>8</v>
      </c>
      <c r="E36" s="3"/>
      <c r="F36" s="3"/>
      <c r="H36" s="1" t="s">
        <v>632</v>
      </c>
      <c r="J36" s="3"/>
      <c r="K36" s="4"/>
    </row>
    <row r="37" spans="1:11">
      <c r="A37" s="3"/>
      <c r="B37" s="8"/>
      <c r="C37" s="2">
        <v>8</v>
      </c>
      <c r="E37" s="3"/>
      <c r="F37" s="3"/>
      <c r="J37" s="3"/>
      <c r="K37" s="4"/>
    </row>
    <row r="38" spans="1:11">
      <c r="A38" s="3"/>
      <c r="B38" s="8"/>
      <c r="C38" s="2">
        <v>7</v>
      </c>
      <c r="E38" s="3"/>
      <c r="F38" s="3"/>
      <c r="J38" s="3"/>
      <c r="K38" s="4"/>
    </row>
    <row r="39" spans="1:11">
      <c r="A39" s="3"/>
      <c r="B39" s="8"/>
      <c r="C39" s="2">
        <v>7</v>
      </c>
      <c r="E39" s="3"/>
      <c r="F39" s="3"/>
      <c r="J39" s="3"/>
      <c r="K39" s="4"/>
    </row>
    <row r="40" spans="1:11">
      <c r="A40" s="3"/>
      <c r="B40" s="8"/>
      <c r="C40" s="2">
        <v>8</v>
      </c>
      <c r="E40" s="3"/>
      <c r="F40" s="3"/>
      <c r="J40" s="3"/>
      <c r="K40" s="4"/>
    </row>
    <row r="41" spans="1:11">
      <c r="A41" s="3"/>
      <c r="B41" s="8"/>
      <c r="C41" s="2">
        <v>8</v>
      </c>
      <c r="E41" s="3"/>
      <c r="F41" s="3"/>
      <c r="J41" s="3"/>
      <c r="K41" s="4"/>
    </row>
    <row r="42" spans="1:11" ht="38.25" customHeight="1">
      <c r="A42" s="3"/>
      <c r="B42" s="8"/>
      <c r="C42" s="2">
        <v>7</v>
      </c>
      <c r="E42" s="3"/>
      <c r="F42" s="3"/>
      <c r="J42" s="3"/>
      <c r="K42" s="4"/>
    </row>
    <row r="43" spans="1:11">
      <c r="A43" s="3"/>
      <c r="B43" s="8"/>
      <c r="C43" s="2">
        <v>6</v>
      </c>
      <c r="E43" s="3"/>
      <c r="F43" s="3"/>
      <c r="J43" s="3"/>
      <c r="K43" s="4"/>
    </row>
    <row r="44" spans="1:11">
      <c r="A44" s="3"/>
      <c r="B44" s="8"/>
      <c r="C44" s="2">
        <v>7</v>
      </c>
      <c r="E44" s="3"/>
      <c r="F44" s="3"/>
      <c r="J44" s="3"/>
      <c r="K44" s="4"/>
    </row>
    <row r="45" spans="1:11">
      <c r="A45" s="3"/>
      <c r="B45" s="8"/>
      <c r="C45" s="2">
        <v>6</v>
      </c>
      <c r="E45" s="3"/>
      <c r="F45" s="3"/>
      <c r="J45" s="3"/>
      <c r="K45" s="4"/>
    </row>
    <row r="46" spans="1:11">
      <c r="A46" s="3"/>
      <c r="B46" s="8"/>
      <c r="C46" s="2">
        <v>8</v>
      </c>
      <c r="E46" s="3"/>
      <c r="F46" s="3"/>
      <c r="J46" s="3"/>
      <c r="K46" s="4"/>
    </row>
    <row r="47" spans="1:11">
      <c r="A47" s="3"/>
      <c r="B47" s="8"/>
      <c r="C47" s="2">
        <v>7</v>
      </c>
      <c r="E47" s="3"/>
      <c r="F47" s="3"/>
      <c r="J47" s="3"/>
      <c r="K47" s="4"/>
    </row>
    <row r="48" spans="1:11">
      <c r="A48" s="3"/>
      <c r="B48" s="8"/>
      <c r="C48" s="2">
        <v>7</v>
      </c>
      <c r="E48" s="3"/>
      <c r="F48" s="3"/>
      <c r="J48" s="3"/>
      <c r="K48" s="4"/>
    </row>
    <row r="49" spans="1:11">
      <c r="A49" s="3"/>
      <c r="B49" s="8"/>
      <c r="C49" s="2">
        <v>7</v>
      </c>
      <c r="E49" s="3"/>
      <c r="F49" s="3"/>
      <c r="J49" s="3"/>
      <c r="K49" s="4"/>
    </row>
    <row r="50" spans="1:11">
      <c r="A50" s="3"/>
      <c r="B50" s="8"/>
      <c r="C50" s="2">
        <v>6</v>
      </c>
      <c r="E50" s="3"/>
      <c r="F50" s="3"/>
      <c r="J50" s="3"/>
      <c r="K50" s="4"/>
    </row>
    <row r="51" spans="1:11">
      <c r="A51" s="3"/>
      <c r="B51" s="8"/>
      <c r="C51" s="2">
        <v>6</v>
      </c>
      <c r="E51" s="3"/>
      <c r="F51" s="3"/>
      <c r="J51" s="3"/>
      <c r="K51" s="4"/>
    </row>
    <row r="52" spans="1:11">
      <c r="A52" s="3"/>
      <c r="B52" s="9"/>
      <c r="C52" s="2">
        <v>3</v>
      </c>
      <c r="E52" s="3"/>
      <c r="F52" s="3"/>
      <c r="J52" s="3"/>
      <c r="K52" s="4"/>
    </row>
    <row r="53" spans="1:11">
      <c r="B53" s="7"/>
      <c r="C53" s="2"/>
      <c r="E53" s="3"/>
      <c r="F53" s="3"/>
      <c r="J53" s="3"/>
      <c r="K53" s="4"/>
    </row>
    <row r="54" spans="1:11">
      <c r="C54" s="2"/>
      <c r="E54" s="3"/>
      <c r="F54" s="3"/>
      <c r="J54" s="3"/>
      <c r="K54" s="4"/>
    </row>
    <row r="55" spans="1:11">
      <c r="C55" s="2"/>
      <c r="E55" s="3"/>
      <c r="F55" s="3"/>
      <c r="J55" s="3"/>
      <c r="K55" s="4"/>
    </row>
    <row r="56" spans="1:11">
      <c r="B56" s="10" t="s">
        <v>18</v>
      </c>
      <c r="C56" s="10" t="s">
        <v>17</v>
      </c>
      <c r="D56" s="1">
        <f>SUM(C57:C60)</f>
        <v>29</v>
      </c>
      <c r="E56" s="3"/>
      <c r="F56" s="3"/>
      <c r="J56" s="3"/>
      <c r="K56" s="4"/>
    </row>
    <row r="57" spans="1:11">
      <c r="B57" s="1" t="s">
        <v>11</v>
      </c>
      <c r="C57" s="2">
        <v>10</v>
      </c>
      <c r="E57" s="3"/>
      <c r="F57" s="3"/>
      <c r="J57" s="3"/>
      <c r="K57" s="4"/>
    </row>
    <row r="58" spans="1:11">
      <c r="B58" s="1" t="s">
        <v>12</v>
      </c>
      <c r="C58" s="2">
        <v>3</v>
      </c>
      <c r="E58" s="3"/>
      <c r="F58" s="3"/>
      <c r="J58" s="3"/>
      <c r="K58" s="4"/>
    </row>
    <row r="59" spans="1:11">
      <c r="B59" s="1" t="s">
        <v>38</v>
      </c>
      <c r="C59" s="2">
        <v>10</v>
      </c>
      <c r="E59" s="3"/>
      <c r="F59" s="3"/>
      <c r="J59" s="3"/>
      <c r="K59" s="4"/>
    </row>
    <row r="60" spans="1:11">
      <c r="B60" s="1" t="s">
        <v>4</v>
      </c>
      <c r="C60" s="2">
        <v>6</v>
      </c>
      <c r="E60" s="3"/>
      <c r="F60" s="3"/>
      <c r="J60" s="3"/>
      <c r="K60" s="4"/>
    </row>
    <row r="61" spans="1:11">
      <c r="C61" s="2"/>
      <c r="E61" s="3"/>
      <c r="F61" s="3"/>
      <c r="J61" s="3"/>
      <c r="K61" s="4"/>
    </row>
    <row r="62" spans="1:11">
      <c r="B62" s="10" t="s">
        <v>19</v>
      </c>
      <c r="E62" s="3"/>
      <c r="F62" s="3"/>
      <c r="J62" s="3"/>
      <c r="K62" s="4"/>
    </row>
    <row r="63" spans="1:11" ht="52.8">
      <c r="B63" s="8" t="s">
        <v>40</v>
      </c>
      <c r="C63" s="2"/>
      <c r="E63" s="3"/>
      <c r="F63" s="3"/>
      <c r="J63" s="3"/>
      <c r="K63" s="4"/>
    </row>
    <row r="64" spans="1:11">
      <c r="B64" s="1" t="s">
        <v>20</v>
      </c>
      <c r="C64" s="2"/>
      <c r="E64" s="3"/>
      <c r="F64" s="3"/>
      <c r="J64" s="3"/>
      <c r="K64" s="4"/>
    </row>
    <row r="65" spans="2:11">
      <c r="B65" s="1" t="s">
        <v>49</v>
      </c>
      <c r="C65" s="2"/>
      <c r="E65" s="3"/>
      <c r="F65" s="3"/>
      <c r="J65" s="3"/>
      <c r="K65" s="4"/>
    </row>
    <row r="66" spans="2:11">
      <c r="B66" s="1" t="s">
        <v>21</v>
      </c>
      <c r="C66" s="2"/>
      <c r="E66" s="3"/>
      <c r="F66" s="3"/>
      <c r="J66" s="3"/>
      <c r="K66" s="4"/>
    </row>
    <row r="67" spans="2:11" ht="52.8">
      <c r="B67" s="8" t="s">
        <v>41</v>
      </c>
      <c r="C67" s="2"/>
      <c r="E67" s="3"/>
      <c r="F67" s="3"/>
      <c r="J67" s="3"/>
      <c r="K67" s="4"/>
    </row>
    <row r="68" spans="2:11" ht="39.6">
      <c r="B68" s="8" t="s">
        <v>42</v>
      </c>
      <c r="C68" s="2"/>
      <c r="E68" s="3"/>
      <c r="F68" s="3"/>
      <c r="J68" s="3"/>
      <c r="K68" s="4"/>
    </row>
    <row r="69" spans="2:11">
      <c r="B69" s="8" t="s">
        <v>44</v>
      </c>
      <c r="C69" s="2"/>
      <c r="E69" s="3"/>
      <c r="F69" s="3"/>
      <c r="J69" s="3"/>
      <c r="K69" s="4"/>
    </row>
    <row r="70" spans="2:11">
      <c r="B70" s="1" t="s">
        <v>37</v>
      </c>
      <c r="C70" s="2"/>
      <c r="E70" s="3"/>
      <c r="F70" s="3"/>
      <c r="J70" s="3"/>
      <c r="K70" s="4"/>
    </row>
    <row r="71" spans="2:11">
      <c r="B71" s="1" t="s">
        <v>31</v>
      </c>
      <c r="C71" s="2"/>
      <c r="E71" s="3"/>
      <c r="F71" s="3"/>
      <c r="J71" s="3"/>
      <c r="K71" s="4"/>
    </row>
    <row r="72" spans="2:11">
      <c r="B72" s="1" t="s">
        <v>32</v>
      </c>
      <c r="E72" s="3"/>
      <c r="F72" s="3"/>
      <c r="J72" s="3"/>
      <c r="K72" s="4"/>
    </row>
    <row r="73" spans="2:11">
      <c r="B73" s="1" t="s">
        <v>43</v>
      </c>
      <c r="E73" s="3"/>
      <c r="F73" s="3"/>
      <c r="J73" s="3"/>
      <c r="K73" s="4"/>
    </row>
    <row r="74" spans="2:11">
      <c r="B74" s="1" t="s">
        <v>39</v>
      </c>
      <c r="E74" s="3"/>
      <c r="F74" s="3"/>
      <c r="J74" s="3"/>
      <c r="K74" s="4"/>
    </row>
    <row r="75" spans="2:11">
      <c r="B75" s="6"/>
      <c r="E75" s="3"/>
      <c r="F75" s="3"/>
      <c r="J75" s="3"/>
      <c r="K75" s="4"/>
    </row>
    <row r="76" spans="2:11">
      <c r="B76" s="6"/>
      <c r="E76" s="3"/>
      <c r="F76" s="3"/>
      <c r="J76" s="3"/>
      <c r="K76" s="4"/>
    </row>
    <row r="77" spans="2:11" ht="14.4">
      <c r="B77" s="5"/>
      <c r="E77" s="3"/>
      <c r="F77" s="3"/>
      <c r="G77" s="3"/>
      <c r="H77" s="3"/>
      <c r="I77" s="3"/>
      <c r="J77" s="3"/>
      <c r="K77" s="4"/>
    </row>
    <row r="78" spans="2:11">
      <c r="B78" s="10" t="s">
        <v>0</v>
      </c>
      <c r="E78" s="3"/>
      <c r="F78" s="3"/>
      <c r="G78" s="3"/>
      <c r="H78" s="3"/>
      <c r="I78" s="3"/>
      <c r="J78" s="3"/>
      <c r="K78" s="4"/>
    </row>
    <row r="79" spans="2:11" ht="14.4">
      <c r="B79" s="5" t="s">
        <v>24</v>
      </c>
      <c r="E79" s="3"/>
      <c r="F79" s="3"/>
      <c r="G79" s="3"/>
      <c r="H79" s="3"/>
      <c r="I79" s="3"/>
      <c r="J79" s="3"/>
      <c r="K79" s="4"/>
    </row>
    <row r="80" spans="2:11" ht="14.4">
      <c r="B80" s="5" t="s">
        <v>317</v>
      </c>
      <c r="E80" s="3"/>
      <c r="F80" s="3"/>
      <c r="G80" s="3"/>
      <c r="H80" s="3"/>
      <c r="I80" s="3"/>
      <c r="J80" s="3"/>
      <c r="K80" s="4"/>
    </row>
    <row r="81" spans="2:11" ht="14.4">
      <c r="B81" s="5" t="s">
        <v>25</v>
      </c>
      <c r="E81" s="3"/>
      <c r="F81" s="3"/>
      <c r="G81" s="3"/>
      <c r="H81" s="3"/>
      <c r="I81" s="3"/>
      <c r="J81" s="3"/>
      <c r="K81" s="4"/>
    </row>
    <row r="82" spans="2:11" ht="14.4">
      <c r="B82" s="5" t="s">
        <v>27</v>
      </c>
      <c r="E82" s="3"/>
      <c r="F82" s="3"/>
      <c r="G82" s="3"/>
      <c r="H82" s="3"/>
      <c r="I82" s="3"/>
      <c r="J82" s="3"/>
      <c r="K82" s="4"/>
    </row>
    <row r="83" spans="2:11" ht="14.4">
      <c r="B83" s="5" t="s">
        <v>26</v>
      </c>
      <c r="E83" s="3"/>
      <c r="F83" s="3"/>
      <c r="G83" s="3"/>
      <c r="H83" s="3"/>
      <c r="I83" s="3"/>
      <c r="J83" s="3"/>
      <c r="K83" s="4"/>
    </row>
    <row r="84" spans="2:11" ht="14.4">
      <c r="B84" s="5" t="s">
        <v>28</v>
      </c>
      <c r="E84" s="3"/>
      <c r="F84" s="3"/>
      <c r="G84" s="3"/>
      <c r="H84" s="3"/>
      <c r="I84" s="3"/>
      <c r="J84" s="3"/>
      <c r="K84" s="4"/>
    </row>
    <row r="85" spans="2:11" ht="14.4">
      <c r="B85" s="5" t="s">
        <v>29</v>
      </c>
      <c r="E85" s="3"/>
      <c r="F85" s="3"/>
      <c r="G85" s="3"/>
      <c r="H85" s="3"/>
      <c r="I85" s="3"/>
      <c r="J85" s="3"/>
      <c r="K85" s="4"/>
    </row>
    <row r="86" spans="2:11" ht="14.4">
      <c r="B86" s="5" t="s">
        <v>30</v>
      </c>
    </row>
    <row r="87" spans="2:11" ht="14.4">
      <c r="B87" s="5" t="s">
        <v>36</v>
      </c>
    </row>
    <row r="88" spans="2:11" ht="14.4">
      <c r="B88" s="5" t="s">
        <v>23</v>
      </c>
    </row>
    <row r="89" spans="2:11" ht="14.4">
      <c r="B89" s="5"/>
    </row>
    <row r="90" spans="2:11" ht="14.4">
      <c r="B90" s="5"/>
    </row>
    <row r="91" spans="2:11" ht="14.4">
      <c r="B91" s="5" t="s">
        <v>33</v>
      </c>
    </row>
    <row r="92" spans="2:11" ht="14.4">
      <c r="B92" s="5" t="s">
        <v>34</v>
      </c>
    </row>
    <row r="93" spans="2:11" ht="14.4">
      <c r="B93" s="5" t="s">
        <v>35</v>
      </c>
    </row>
    <row r="94" spans="2:11" ht="14.4">
      <c r="B94" s="5"/>
    </row>
    <row r="97" spans="2:3">
      <c r="B97" s="10" t="s">
        <v>45</v>
      </c>
    </row>
    <row r="98" spans="2:3">
      <c r="B98" s="1" t="s">
        <v>46</v>
      </c>
    </row>
    <row r="99" spans="2:3">
      <c r="B99" s="1" t="s">
        <v>48</v>
      </c>
    </row>
    <row r="100" spans="2:3">
      <c r="B100" s="1" t="s">
        <v>47</v>
      </c>
    </row>
    <row r="103" spans="2:3">
      <c r="B103" s="10" t="s">
        <v>54</v>
      </c>
    </row>
    <row r="104" spans="2:3">
      <c r="B104" s="1">
        <v>0</v>
      </c>
      <c r="C104" s="1" t="s">
        <v>71</v>
      </c>
    </row>
    <row r="105" spans="2:3">
      <c r="B105" s="1">
        <v>1</v>
      </c>
      <c r="C105" s="1" t="s">
        <v>14</v>
      </c>
    </row>
    <row r="106" spans="2:3">
      <c r="B106" s="1">
        <v>2</v>
      </c>
      <c r="C106" s="1" t="s">
        <v>9</v>
      </c>
    </row>
    <row r="107" spans="2:3">
      <c r="B107" s="1">
        <v>3</v>
      </c>
      <c r="C107" s="1" t="s">
        <v>1</v>
      </c>
    </row>
    <row r="108" spans="2:3">
      <c r="B108" s="10" t="s">
        <v>56</v>
      </c>
    </row>
    <row r="109" spans="2:3">
      <c r="B109" s="1" t="s">
        <v>12</v>
      </c>
      <c r="C109" s="1">
        <v>5</v>
      </c>
    </row>
    <row r="110" spans="2:3">
      <c r="B110" s="1" t="s">
        <v>55</v>
      </c>
      <c r="C110" s="1">
        <v>3</v>
      </c>
    </row>
    <row r="111" spans="2:3">
      <c r="B111" s="1" t="s">
        <v>22</v>
      </c>
      <c r="C111" s="1">
        <v>1</v>
      </c>
    </row>
    <row r="113" spans="2:3">
      <c r="B113" s="10" t="s">
        <v>53</v>
      </c>
    </row>
    <row r="114" spans="2:3">
      <c r="B114" s="1" t="s">
        <v>12</v>
      </c>
    </row>
    <row r="116" spans="2:3">
      <c r="B116" s="1" t="s">
        <v>22</v>
      </c>
    </row>
    <row r="118" spans="2:3">
      <c r="B118" s="10" t="s">
        <v>57</v>
      </c>
      <c r="C118" s="10" t="s">
        <v>17</v>
      </c>
    </row>
    <row r="119" spans="2:3">
      <c r="B119" s="1" t="s">
        <v>22</v>
      </c>
    </row>
    <row r="120" spans="2:3">
      <c r="B120" s="1" t="s">
        <v>12</v>
      </c>
    </row>
    <row r="124" spans="2:3">
      <c r="B124" s="1">
        <v>1</v>
      </c>
      <c r="C124" s="1" t="s">
        <v>14</v>
      </c>
    </row>
    <row r="125" spans="2:3">
      <c r="B125" s="1">
        <v>3</v>
      </c>
      <c r="C125" s="1" t="s">
        <v>9</v>
      </c>
    </row>
    <row r="126" spans="2:3">
      <c r="B126" s="1">
        <v>5</v>
      </c>
      <c r="C126" s="1" t="s">
        <v>1</v>
      </c>
    </row>
    <row r="132" spans="2:2">
      <c r="B132" s="10" t="s">
        <v>59</v>
      </c>
    </row>
    <row r="133" spans="2:2">
      <c r="B133" s="1" t="s">
        <v>60</v>
      </c>
    </row>
    <row r="134" spans="2:2">
      <c r="B134" s="1" t="s">
        <v>70</v>
      </c>
    </row>
    <row r="135" spans="2:2">
      <c r="B135" s="1" t="s">
        <v>61</v>
      </c>
    </row>
    <row r="136" spans="2:2">
      <c r="B136" s="1" t="s">
        <v>62</v>
      </c>
    </row>
    <row r="137" spans="2:2">
      <c r="B137" s="1" t="s">
        <v>58</v>
      </c>
    </row>
    <row r="138" spans="2:2">
      <c r="B138" s="1" t="s">
        <v>63</v>
      </c>
    </row>
    <row r="139" spans="2:2">
      <c r="B139" s="1" t="s">
        <v>64</v>
      </c>
    </row>
    <row r="140" spans="2:2">
      <c r="B140" s="1" t="s">
        <v>65</v>
      </c>
    </row>
    <row r="141" spans="2:2">
      <c r="B141" s="1" t="s">
        <v>66</v>
      </c>
    </row>
    <row r="142" spans="2:2">
      <c r="B142" s="1" t="s">
        <v>67</v>
      </c>
    </row>
    <row r="143" spans="2:2">
      <c r="B143" s="1" t="s">
        <v>68</v>
      </c>
    </row>
    <row r="144" spans="2:2">
      <c r="B144" s="1" t="s">
        <v>69</v>
      </c>
    </row>
    <row r="148" spans="2:6">
      <c r="B148" s="10" t="s">
        <v>590</v>
      </c>
      <c r="E148" s="10" t="s">
        <v>591</v>
      </c>
    </row>
    <row r="149" spans="2:6">
      <c r="B149" s="1">
        <v>1</v>
      </c>
      <c r="C149" s="1" t="s">
        <v>14</v>
      </c>
      <c r="E149" s="1">
        <v>5</v>
      </c>
      <c r="F149" s="1" t="s">
        <v>22</v>
      </c>
    </row>
    <row r="150" spans="2:6">
      <c r="B150" s="1">
        <v>3</v>
      </c>
      <c r="C150" s="1" t="s">
        <v>9</v>
      </c>
      <c r="E150" s="1">
        <v>1</v>
      </c>
      <c r="F150" s="1" t="s">
        <v>12</v>
      </c>
    </row>
    <row r="151" spans="2:6">
      <c r="B151" s="1">
        <v>5</v>
      </c>
      <c r="C151" s="1" t="s">
        <v>1</v>
      </c>
    </row>
    <row r="154" spans="2:6">
      <c r="B154" s="10" t="s">
        <v>94</v>
      </c>
    </row>
    <row r="155" spans="2:6">
      <c r="B155" s="1" t="s">
        <v>6</v>
      </c>
    </row>
    <row r="156" spans="2:6">
      <c r="B156" s="1" t="s">
        <v>93</v>
      </c>
    </row>
    <row r="157" spans="2:6">
      <c r="B157" s="1" t="s">
        <v>97</v>
      </c>
    </row>
    <row r="158" spans="2:6">
      <c r="B158" s="1" t="s">
        <v>98</v>
      </c>
    </row>
    <row r="163" spans="2:2">
      <c r="B163" s="10"/>
    </row>
    <row r="164" spans="2:2">
      <c r="B164" s="1" t="s">
        <v>99</v>
      </c>
    </row>
    <row r="165" spans="2:2">
      <c r="B165" s="1" t="s">
        <v>91</v>
      </c>
    </row>
    <row r="166" spans="2:2">
      <c r="B166" s="1" t="s">
        <v>92</v>
      </c>
    </row>
    <row r="167" spans="2:2">
      <c r="B167" s="1" t="s">
        <v>95</v>
      </c>
    </row>
    <row r="168" spans="2:2">
      <c r="B168" s="1" t="s">
        <v>96</v>
      </c>
    </row>
  </sheetData>
  <sheetProtection algorithmName="SHA-512" hashValue="4dg1LHT+vdW/VngUg6eTYYWMtcfWqt+vlc5I7btn3kf07dV9KnF2UUqBBTs5gD+OwAvR9NX9stUT/Y0DPWBQhg==" saltValue="NOQUh2GXkqw0rRgPWo41Pg==" spinCount="100000" sheet="1" objects="1" scenarios="1"/>
  <autoFilter ref="A23:C52" xr:uid="{117B7280-EEF2-4752-973A-F16B0DD4DFD1}">
    <sortState xmlns:xlrd2="http://schemas.microsoft.com/office/spreadsheetml/2017/richdata2" ref="A24:C52">
      <sortCondition descending="1" ref="C23:C52"/>
    </sortState>
  </autoFilter>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41F0EC20F5DC404EB490B89B1E347F41" ma:contentTypeVersion="17" ma:contentTypeDescription="Creare un nuovo documento." ma:contentTypeScope="" ma:versionID="57a4da86171d840c87fcde4ffbdbcfad">
  <xsd:schema xmlns:xsd="http://www.w3.org/2001/XMLSchema" xmlns:xs="http://www.w3.org/2001/XMLSchema" xmlns:p="http://schemas.microsoft.com/office/2006/metadata/properties" xmlns:ns2="acdca531-6bd2-4237-8ed3-4faa9ed7b3f5" xmlns:ns3="d7e3e47b-2a2d-4d5f-b6e1-c4ef4995b41f" targetNamespace="http://schemas.microsoft.com/office/2006/metadata/properties" ma:root="true" ma:fieldsID="b3d79b6dd4f92536377a30a693b0e1c4" ns2:_="" ns3:_="">
    <xsd:import namespace="acdca531-6bd2-4237-8ed3-4faa9ed7b3f5"/>
    <xsd:import namespace="d7e3e47b-2a2d-4d5f-b6e1-c4ef4995b41f"/>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LengthInSeconds" minOccurs="0"/>
                <xsd:element ref="ns3:MediaServiceAutoKeyPoints" minOccurs="0"/>
                <xsd:element ref="ns3:MediaServiceKeyPoints" minOccurs="0"/>
                <xsd:element ref="ns3:MediaServiceAutoTags" minOccurs="0"/>
                <xsd:element ref="ns3:MediaServiceOCR" minOccurs="0"/>
                <xsd:element ref="ns3:MediaServiceGenerationTime" minOccurs="0"/>
                <xsd:element ref="ns3:MediaServiceEventHashCode" minOccurs="0"/>
                <xsd:element ref="ns3:MediaServiceLocation"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dca531-6bd2-4237-8ed3-4faa9ed7b3f5"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element name="TaxCatchAll" ma:index="22" nillable="true" ma:displayName="Taxonomy Catch All Column" ma:hidden="true" ma:list="{12979b7c-c6a0-47d3-b5f2-3a9f33527c83}" ma:internalName="TaxCatchAll" ma:showField="CatchAllData" ma:web="acdca531-6bd2-4237-8ed3-4faa9ed7b3f5">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7e3e47b-2a2d-4d5f-b6e1-c4ef4995b41f"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Length (seconds)" ma:internalName="MediaLengthInSeconds" ma:readOnly="true">
      <xsd:simpleType>
        <xsd:restriction base="dms:Unknown"/>
      </xsd:simpleType>
    </xsd:element>
    <xsd:element name="MediaServiceAutoKeyPoints" ma:index="14" nillable="true" ma:displayName="MediaServiceAutoKeyPoints" ma:hidden="true" ma:internalName="MediaServiceAutoKeyPoints" ma:readOnly="true">
      <xsd:simpleType>
        <xsd:restriction base="dms:Note"/>
      </xsd:simpleType>
    </xsd:element>
    <xsd:element name="MediaServiceKeyPoints" ma:index="15" nillable="true" ma:displayName="KeyPoints" ma:internalName="MediaServiceKeyPoints" ma:readOnly="true">
      <xsd:simpleType>
        <xsd:restriction base="dms:Note">
          <xsd:maxLength value="255"/>
        </xsd:restriction>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Location" ma:index="20" nillable="true" ma:displayName="Location"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acdca531-6bd2-4237-8ed3-4faa9ed7b3f5"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BB831AA-A827-4AD0-A893-B9C4B2225C3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cdca531-6bd2-4237-8ed3-4faa9ed7b3f5"/>
    <ds:schemaRef ds:uri="d7e3e47b-2a2d-4d5f-b6e1-c4ef4995b4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712BC9B-4B61-4573-837D-9FC5AF5C8901}">
  <ds:schemaRefs>
    <ds:schemaRef ds:uri="http://schemas.microsoft.com/office/infopath/2007/PartnerControls"/>
    <ds:schemaRef ds:uri="http://schemas.openxmlformats.org/package/2006/metadata/core-properties"/>
    <ds:schemaRef ds:uri="acdca531-6bd2-4237-8ed3-4faa9ed7b3f5"/>
    <ds:schemaRef ds:uri="http://schemas.microsoft.com/office/2006/documentManagement/types"/>
    <ds:schemaRef ds:uri="d7e3e47b-2a2d-4d5f-b6e1-c4ef4995b41f"/>
    <ds:schemaRef ds:uri="http://purl.org/dc/terms/"/>
    <ds:schemaRef ds:uri="http://schemas.microsoft.com/office/2006/metadata/properties"/>
    <ds:schemaRef ds:uri="http://purl.org/dc/elements/1.1/"/>
    <ds:schemaRef ds:uri="http://www.w3.org/XML/1998/namespace"/>
    <ds:schemaRef ds:uri="http://purl.org/dc/dcmitype/"/>
  </ds:schemaRefs>
</ds:datastoreItem>
</file>

<file path=customXml/itemProps3.xml><?xml version="1.0" encoding="utf-8"?>
<ds:datastoreItem xmlns:ds="http://schemas.openxmlformats.org/officeDocument/2006/customXml" ds:itemID="{E9EA60C6-FC91-45E2-A83E-E2790C49C0D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Fogli di lavoro</vt:lpstr>
      </vt:variant>
      <vt:variant>
        <vt:i4>5</vt:i4>
      </vt:variant>
      <vt:variant>
        <vt:lpstr>Intervalli denominati</vt:lpstr>
      </vt:variant>
      <vt:variant>
        <vt:i4>5</vt:i4>
      </vt:variant>
    </vt:vector>
  </HeadingPairs>
  <TitlesOfParts>
    <vt:vector size="10" baseType="lpstr">
      <vt:lpstr>Allegato 3 - Mappatura</vt:lpstr>
      <vt:lpstr>Allegato 4 - Val. Tratt. Rischi</vt:lpstr>
      <vt:lpstr>Allegato 4-bis - Parametri</vt:lpstr>
      <vt:lpstr>Allegato 5 - Monitoraggio pubb.</vt:lpstr>
      <vt:lpstr>Data input</vt:lpstr>
      <vt:lpstr>'Allegato 3 - Mappatura'!Area_stampa</vt:lpstr>
      <vt:lpstr>'Allegato 4 - Val. Tratt. Rischi'!Area_stampa</vt:lpstr>
      <vt:lpstr>'Allegato 4-bis - Parametri'!Area_stampa</vt:lpstr>
      <vt:lpstr>'Allegato 5 - Monitoraggio pubb.'!Area_stampa</vt:lpstr>
      <vt:lpstr>'Allegato 4 - Val. Tratt. Rischi'!Titoli_stampa</vt:lpstr>
    </vt:vector>
  </TitlesOfParts>
  <Company>Tema srl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Emilio Cotti Cometti</dc:creator>
  <cp:lastModifiedBy>Emilio Cotti Cometti</cp:lastModifiedBy>
  <cp:lastPrinted>2026-01-29T17:04:43Z</cp:lastPrinted>
  <dcterms:created xsi:type="dcterms:W3CDTF">2016-09-04T19:11:37Z</dcterms:created>
  <dcterms:modified xsi:type="dcterms:W3CDTF">2026-01-29T17:21:30Z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0x01010041F0EC20F5DC404EB490B89B1E347F41</vt:lpwstr>
  </property>
  <property fmtid="{D5CDD505-2E9C-101B-9397-08002B2CF9AE}" pid="3" name="Order">
    <vt:r8>167400</vt:r8>
  </property>
</Properties>
</file>